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2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<sst xmlns="http://schemas.openxmlformats.org/spreadsheetml/2006/main" count="885" uniqueCount="371">
  <si>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</si>
  <si>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</si>
  <si>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</si>
  <si>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</si>
  <si>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</si>
  <si>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</si>
  <si>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</si>
  <si>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</si>
  <si>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</si>
  <si>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</si>
  <si>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</si>
  <si>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</si>
  <si>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</si>
  <si>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</si>
  <si>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</si>
  <si>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</si>
  <si>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</si>
  <si>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</si>
  <si>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</si>
  <si>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</si>
  <si>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</si>
  <si>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</si>
  <si>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</si>
  <si>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</si>
  <si>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</si>
  <si>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</si>
  <si>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</si>
  <si>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</si>
  <si>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</si>
  <si>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</si>
  <si>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</si>
  <si>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</si>
  <si>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</si>
  <si>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</si>
  <si>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</si>
  <si>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</si>
  <si>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</si>
  <si>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</si>
  <si>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</si>
  <si>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</si>
  <si>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</si>
  <si>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</si>
  <si>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</si>
  <si>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</si>
  <si>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123026</t>
  </si>
  <si>
    <t>云南省邮政业安全发展中心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</si>
  <si>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</si>
  <si>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</si>
  <si>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</si>
  <si>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</si>
  <si>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</si>
  <si>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</si>
  <si>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</si>
  <si>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</si>
  <si>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</si>
  <si>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</si>
  <si>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</si>
  <si>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</si>
  <si>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</si>
  <si>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</si>
  <si>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</si>
  <si>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</si>
  <si>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</si>
  <si>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</si>
  <si>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</si>
  <si>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</si>
  <si>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</si>
  <si>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</si>
  <si>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</si>
  <si>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</si>
  <si>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</si>
  <si>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</si>
  <si>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</si>
  <si>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</si>
  <si>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</si>
  <si>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</si>
  <si>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</si>
  <si>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</si>
  <si>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</si>
  <si>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</si>
  <si>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21405</t>
  </si>
  <si>
    <t>邮政业支出</t>
  </si>
  <si>
    <t>2140502</t>
  </si>
  <si>
    <t>一般行政管理事务</t>
  </si>
  <si>
    <t>2140504</t>
  </si>
  <si>
    <t>行业监管</t>
  </si>
  <si>
    <t>2140599</t>
  </si>
  <si>
    <t>其他邮政业支出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</si>
  <si>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</si>
  <si>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</si>
  <si>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</si>
  <si>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</si>
  <si>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</si>
  <si>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</si>
  <si>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</si>
  <si>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</si>
  <si>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</si>
  <si>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</si>
  <si>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</si>
  <si>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</si>
  <si>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</si>
  <si>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</si>
  <si>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</si>
  <si>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</si>
  <si>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</si>
  <si>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</si>
  <si>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</si>
  <si>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</si>
  <si>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</si>
  <si>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</si>
  <si>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</si>
  <si>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</si>
  <si>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</si>
  <si>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</si>
  <si>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</si>
  <si>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</si>
  <si>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</si>
  <si>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</si>
  <si>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</si>
  <si>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</si>
  <si>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</si>
  <si>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</si>
  <si>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</si>
  <si>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</si>
  <si>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</si>
  <si>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</si>
  <si>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说明：2026年云南省邮政业安全发展中心无“三公”经费，故该表为空表。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</si>
  <si>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</si>
  <si>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</si>
  <si>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</si>
  <si>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</si>
  <si>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</si>
  <si>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</si>
  <si>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</si>
  <si>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</si>
  <si>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</si>
  <si>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</si>
  <si>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</si>
  <si>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</si>
  <si>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</si>
  <si>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</si>
  <si>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</si>
  <si>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</si>
  <si>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</si>
  <si>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530000221100000169183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</si>
  <si>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</si>
  <si>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</si>
  <si>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</si>
  <si>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</si>
  <si>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</si>
  <si>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</si>
  <si>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</si>
  <si>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</si>
  <si>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</si>
  <si>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530000221100000169192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</si>
  <si>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</si>
  <si>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</si>
  <si>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</si>
  <si>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</si>
  <si>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</si>
  <si>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</si>
  <si>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</si>
  <si>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</si>
  <si>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</si>
  <si>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</si>
  <si>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</si>
  <si>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</si>
  <si>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</si>
  <si>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</si>
  <si>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</si>
  <si>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</si>
  <si>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</si>
  <si>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</si>
  <si>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</si>
  <si>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30299</t>
  </si>
  <si>
    <t>其他商品和服务支出</t>
  </si>
  <si>
    <t>31002</t>
  </si>
  <si>
    <t>办公设备购置</t>
  </si>
  <si>
    <t>530000221100000169206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</si>
  <si>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</si>
  <si>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</si>
  <si>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</si>
  <si>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</si>
  <si>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</si>
  <si>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</si>
  <si>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</si>
  <si>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530000221100000169209</t>
  </si>
  <si>
    <t>30113</t>
  </si>
  <si>
    <t>530000221100000169212</t>
  </si>
  <si>
    <t>工会经费</t>
  </si>
  <si>
    <t>30228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</si>
  <si>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</si>
  <si>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</si>
  <si>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</si>
  <si>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</si>
  <si>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</si>
  <si>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</si>
  <si>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全省邮政快递用户申投诉服务保障专项经费</t>
  </si>
  <si>
    <t>事业发展类</t>
  </si>
  <si>
    <t>530000251100003143682</t>
  </si>
  <si>
    <t>30227</t>
  </si>
  <si>
    <t>委托业务费</t>
  </si>
  <si>
    <t>省级邮政领域履职能力建设专项经费</t>
  </si>
  <si>
    <t>专项业务类</t>
  </si>
  <si>
    <t>530000241100002035800</t>
  </si>
  <si>
    <t>政务信息化运维服务项目补助资金</t>
  </si>
  <si>
    <t>专业信息系统运行维护费</t>
  </si>
  <si>
    <t>530000251100003212733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</si>
  <si>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</si>
  <si>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</si>
  <si>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</si>
  <si>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</si>
  <si>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</si>
  <si>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</si>
  <si>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</si>
  <si>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</si>
  <si>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</si>
  <si>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</si>
  <si>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</si>
  <si>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</si>
  <si>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运用财政资金，根据省邮政管理局的工作部署，以实现：   
1.组织开展对州市邮政普遍服务、机要通信监督检查不少于2次。编制年度普遍服务监管报告1份、机要通信报1份。
2.依法组织对邮票销售进行监督检查，年度开展对州市监督检查次数不少于1次，出具年度邮票监管报告1份。
3.依法实施快递业务经营许可、分支机构备案及末端网点备案，快递业务经营许可服务进一步优化，快递业务经营许可申请受理按时办结率保持在95%以上。
4.年度组织1次统计运行培训，系统开展省级邮政行业政策法规、规划统计、科技标准管理与支撑工作。 
5.绿色治理能力明显提升。创新生态环保监管方式方法，行业生态环保监管体系更加健全，可循环包装应用比例明显提升，科学高效的循环体系初步建立，行业节能减排评价体系初步建立。实现电商快件不再二次包装率达到90%以上。
6.邮政行业安全监管体制得到加强。行业安全监管执法能力和水平进一步提高，组织安全监管执法活动不少于4次，寄递企业本质安全水平得到提升，实名收寄、收寄验视、过机安检等安全管理制度得到有效落实。寄递渠道安全联合监管机制加强，寄递渠道防范涉毒、涉枪和反恐怖防范能力有效提升。
7.行业应急管理体系建设稳步推进，每年至少组织开展1次应急预案演练，行业运行监测、预警工作机制持续有效运转，突发事件应急处置和风险防范效果进一步提升。
8.进一步完善促进高质量发展的制度体系，有效开展行业服务质量评价工作，每月1次定期通报邮政快递用户服务质量申诉情况，示范创建的引领作用得到发挥，快递业发展质效进一步提升。 </t>
  </si>
  <si>
    <t>产出指标</t>
  </si>
  <si>
    <t>数量指标</t>
  </si>
  <si>
    <t>开展普遍服务和特殊服务监督检查</t>
  </si>
  <si>
    <t>&gt;=</t>
  </si>
  <si>
    <t>次</t>
  </si>
  <si>
    <t>定量指标</t>
  </si>
  <si>
    <t>反映对邮政普遍服务场所、机要网点、邮票发行销售网点开展监督检查。</t>
  </si>
  <si>
    <t>年度监管报告</t>
  </si>
  <si>
    <t>份</t>
  </si>
  <si>
    <t>编制普遍服务监管报告、机要监管报告、邮票监管报告</t>
  </si>
  <si>
    <t>开展安全监管执法检查次数</t>
  </si>
  <si>
    <t>反映对邮政市场经营主体开展执法检查</t>
  </si>
  <si>
    <t>统计运行分析培训</t>
  </si>
  <si>
    <t>1.00</t>
  </si>
  <si>
    <t>反映对统计工作开展分析培训</t>
  </si>
  <si>
    <t>质量指标</t>
  </si>
  <si>
    <t>快递业务经营许可申请受理办结率</t>
  </si>
  <si>
    <t>95</t>
  </si>
  <si>
    <t>%</t>
  </si>
  <si>
    <t>反映邮政快递业务经营许可申请，管理部门按时办结情况。</t>
  </si>
  <si>
    <t>电商快件二次包装率</t>
  </si>
  <si>
    <t>&lt;=</t>
  </si>
  <si>
    <t>10</t>
  </si>
  <si>
    <t>反映快递包装减量化要求。</t>
  </si>
  <si>
    <t>效益指标</t>
  </si>
  <si>
    <t>社会效益</t>
  </si>
  <si>
    <t>邮政机要通信失泄密事故数量</t>
  </si>
  <si>
    <t>=</t>
  </si>
  <si>
    <t>0</t>
  </si>
  <si>
    <t>个</t>
  </si>
  <si>
    <t>反映邮政机要通信失泄密事件。</t>
  </si>
  <si>
    <t>按照年度工作任务，开展全省邮政用户投申诉处理工作，认真做好每一件投申诉处理闭环管理的监督检查，严谨认真地办理每一件投申诉案件，为邮政业用户挽回经济损失，维护邮政业用户的合法权益。以实现：
1.定期编制月度全省邮政业用户投申诉情况通报12期，做到申诉服务工作公开透明。
2.保证邮政业申诉系统正常运行，设备完善，提供投申诉案件接收、处理、办结等服务，用户申诉事件处理率达到90%以上。
3.加强申诉工作人员学习培训，提升申诉工作人员工作能力，维持用户对申诉处理结果满意率达到90%以上，不断提升人民群众对邮政快递服务的获得感、幸福感。</t>
  </si>
  <si>
    <t>月度邮政业用户投申诉情况通报</t>
  </si>
  <si>
    <t>12</t>
  </si>
  <si>
    <t>反映每月编制月度全省各州（市）邮政业用户
投申诉情况通报。</t>
  </si>
  <si>
    <t>邮政业申诉服务平台正常运转率</t>
  </si>
  <si>
    <t>90</t>
  </si>
  <si>
    <t>反映邮政业申诉服务平台全年正常运转情况。</t>
  </si>
  <si>
    <t>时效指标</t>
  </si>
  <si>
    <t>邮政业用户投申诉情况通报完成率</t>
  </si>
  <si>
    <t>反映全省各州（市）全省邮政业用户投申诉情况通报按时完成率情况。</t>
  </si>
  <si>
    <t>用户投申诉事件处理率</t>
  </si>
  <si>
    <t>反映邮政业用户投申诉事件处理效率。</t>
  </si>
  <si>
    <t>满意度指标</t>
  </si>
  <si>
    <t>服务对象满意度</t>
  </si>
  <si>
    <t>用户满意度</t>
  </si>
  <si>
    <t>反映邮政业用户对处理整体满意情况。</t>
  </si>
  <si>
    <t>运用财政资金，按照云南省邮政管理局的工作部署，开展云南省邮政业信息化监管系统运营维护项目工作，以实现：
1.开展“数字邮管”监管系统运行维护，定期完成数据更新，完善数据要素，定期巡检系统云资源。完成系统等保三级测评及商用密码应用安全性评估，保障行业信息数据的完整性、可用性和保密性。出具云南省邮政业大数据平台运维报告、等级保护测评报告、商用密码应用安全性评估报告各1份，全省邮政快递业经济运行分析报告不少于10份。
2.开展“绿盾”工程系统运行维护，保障视频巡查监管系统正常运转。接入监控视频实现省市分拨中心全覆盖，视频在线率达到80%以上；落实监管部门责任和寄递安全企业主体责任，通过“人工+智能”方式对接入视频进行巡检，疑似违规事件处理率达到90%以上，切实提升邮政快递业信息化监管水平。</t>
  </si>
  <si>
    <t>信息化平台运维个数</t>
  </si>
  <si>
    <t>反映运行维护平台数量</t>
  </si>
  <si>
    <t>出具信息系统评估报告</t>
  </si>
  <si>
    <t>出具云南省邮政业大数据平台运维报告、等级保护测评报告、商用密码应用安全性评估报告。</t>
  </si>
  <si>
    <t>运维服务合格率</t>
  </si>
  <si>
    <t>100</t>
  </si>
  <si>
    <t>服务器、网络设备等运维服务合格情况。</t>
  </si>
  <si>
    <t>邮政行业信息化监管水平</t>
  </si>
  <si>
    <t>85</t>
  </si>
  <si>
    <t>反映邮政行业信息化监管水平</t>
  </si>
  <si>
    <t>预算06表</t>
  </si>
  <si>
    <t>2026年政府性基金预算支出预算表</t>
  </si>
  <si>
    <t>政府性基金预算支出</t>
  </si>
  <si>
    <t>说明：2026年云南省邮政业安全发展中心无政府性基金预算支出预算，故该表为空表。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</si>
  <si>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</si>
  <si>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</si>
  <si>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</si>
  <si>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</si>
  <si>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</si>
  <si>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</si>
  <si>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</si>
  <si>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</si>
  <si>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</si>
  <si>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</si>
  <si>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</si>
  <si>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</si>
  <si>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复印纸采购</t>
  </si>
  <si>
    <t>A05040101 复印纸</t>
  </si>
  <si>
    <t>包</t>
  </si>
  <si>
    <t>空调采购</t>
  </si>
  <si>
    <t>A02061804 空调机</t>
  </si>
  <si>
    <t>台</t>
  </si>
  <si>
    <t>邮政业申诉服务</t>
  </si>
  <si>
    <t>C16100000 呼叫中心服务</t>
  </si>
  <si>
    <t>项</t>
  </si>
  <si>
    <t>网络专线租赁</t>
  </si>
  <si>
    <t>C17010200 网络接入服务</t>
  </si>
  <si>
    <t>年</t>
  </si>
  <si>
    <t>“数字邮管“”监管系统运营维护服务</t>
  </si>
  <si>
    <t>C16000000 信息技术服务</t>
  </si>
  <si>
    <t>预算08表</t>
  </si>
  <si>
    <t>2026年部门政府购买服务预算表</t>
  </si>
  <si>
    <t>政府购买服务项目</t>
  </si>
  <si>
    <t>政府购买服务目录</t>
  </si>
  <si>
    <t>说明：2026年云南省邮政业安全发展中心无政府购买服务，故该表为空表。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</si>
  <si>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</si>
  <si>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</si>
  <si>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</si>
  <si>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</si>
  <si>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</si>
  <si>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</si>
  <si>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</si>
  <si>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</si>
  <si>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</si>
  <si>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</si>
  <si>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</si>
  <si>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</si>
  <si>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</si>
  <si>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</si>
  <si>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</si>
  <si>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</si>
  <si>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</si>
  <si>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</si>
  <si>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</si>
  <si>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</si>
  <si>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</si>
  <si>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</si>
  <si>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</si>
  <si>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</si>
  <si>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</si>
  <si>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说明：2026年云南省邮政业安全发展中心无省对下转移支付，故该表为空表。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</si>
  <si>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</si>
  <si>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</si>
  <si>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</si>
  <si>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</si>
  <si>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</si>
  <si>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</si>
  <si>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</si>
  <si>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</si>
  <si>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</si>
  <si>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</si>
  <si>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</si>
  <si>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</si>
  <si>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</si>
  <si>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</si>
  <si>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空调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</si>
  <si>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</si>
  <si>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</si>
  <si>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</si>
  <si>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</si>
  <si>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说明：2026年云南省邮政业安全发展中心无中央转移支付补助项目支出预算，故该表为空表。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</si>
  <si>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</si>
  <si>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</si>
  <si>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</si>
  <si>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</si>
  <si>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</si>
  <si>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</si>
  <si>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223 专业信息系统运行维护费</t>
  </si>
  <si>
    <t>本级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</si>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</sst>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49" fontId="5" fillId="0" borderId="7" xfId="50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opLeftCell="A7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94" t="s">
        <v>0</v>
      </c>
    </row>
    <row r="2" ht="36" customHeight="1" spans="1:4">
      <c r="A2" s="45" t="s">
        <v>1</v>
      </c>
      <c r="B2" s="168"/>
      <c r="C2" s="168"/>
      <c r="D2" s="168"/>
    </row>
    <row r="3" ht="21" customHeight="1" spans="1:4">
      <c r="A3" s="93" t="str">
        <f>"单位名称："&amp;"云南省邮政业安全发展中心"</f>
        <v>单位名称：云南省邮政业安全发展中心</v>
      </c>
      <c r="B3" s="133"/>
      <c r="C3" s="133"/>
      <c r="D3" s="92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0">
        <v>7419698.51</v>
      </c>
      <c r="C7" s="23" t="str">
        <f>"一"&amp;"、"&amp;"社会保障和就业支出"</f>
        <v>一、社会保障和就业支出</v>
      </c>
      <c r="D7" s="120">
        <v>282473.44</v>
      </c>
    </row>
    <row r="8" ht="25.4" customHeight="1" spans="1:4">
      <c r="A8" s="144" t="s">
        <v>9</v>
      </c>
      <c r="B8" s="120"/>
      <c r="C8" s="23" t="str">
        <f>"二"&amp;"、"&amp;"卫生健康支出"</f>
        <v>二、卫生健康支出</v>
      </c>
      <c r="D8" s="120">
        <v>258746.2</v>
      </c>
    </row>
    <row r="9" ht="25.4" customHeight="1" spans="1:4">
      <c r="A9" s="144" t="s">
        <v>10</v>
      </c>
      <c r="B9" s="120"/>
      <c r="C9" s="23" t="str">
        <f>"三"&amp;"、"&amp;"交通运输支出"</f>
        <v>三、交通运输支出</v>
      </c>
      <c r="D9" s="120">
        <v>6706292.14</v>
      </c>
    </row>
    <row r="10" ht="25.4" customHeight="1" spans="1:4">
      <c r="A10" s="144" t="s">
        <v>11</v>
      </c>
      <c r="B10" s="88"/>
      <c r="C10" s="23" t="str">
        <f>"四"&amp;"、"&amp;"住房保障支出"</f>
        <v>四、住房保障支出</v>
      </c>
      <c r="D10" s="120">
        <v>172186.73</v>
      </c>
    </row>
    <row r="11" ht="25.4" customHeight="1" spans="1:4">
      <c r="A11" s="144" t="s">
        <v>12</v>
      </c>
      <c r="B11" s="120"/>
      <c r="C11" s="23"/>
      <c r="D11" s="120"/>
    </row>
    <row r="12" ht="25.4" customHeight="1" spans="1:4">
      <c r="A12" s="144" t="s">
        <v>13</v>
      </c>
      <c r="B12" s="88"/>
      <c r="C12" s="23"/>
      <c r="D12" s="120"/>
    </row>
    <row r="13" ht="25.4" customHeight="1" spans="1:4">
      <c r="A13" s="144" t="s">
        <v>14</v>
      </c>
      <c r="B13" s="88"/>
      <c r="C13" s="23"/>
      <c r="D13" s="120"/>
    </row>
    <row r="14" ht="25.4" customHeight="1" spans="1:4">
      <c r="A14" s="144" t="s">
        <v>15</v>
      </c>
      <c r="B14" s="88"/>
      <c r="C14" s="23"/>
      <c r="D14" s="120"/>
    </row>
    <row r="15" ht="25.4" customHeight="1" spans="1:4">
      <c r="A15" s="169" t="s">
        <v>16</v>
      </c>
      <c r="B15" s="88"/>
      <c r="C15" s="23"/>
      <c r="D15" s="120"/>
    </row>
    <row r="16" ht="25.4" customHeight="1" spans="1:4">
      <c r="A16" s="169" t="s">
        <v>17</v>
      </c>
      <c r="B16" s="120"/>
      <c r="C16" s="23"/>
      <c r="D16" s="120"/>
    </row>
    <row r="17" ht="25.4" customHeight="1" spans="1:4">
      <c r="A17" s="170" t="s">
        <v>18</v>
      </c>
      <c r="B17" s="140">
        <v>7419698.51</v>
      </c>
      <c r="C17" s="141" t="s">
        <v>19</v>
      </c>
      <c r="D17" s="140">
        <v>7419698.51</v>
      </c>
    </row>
    <row r="18" ht="25.4" customHeight="1" spans="1:4">
      <c r="A18" s="171" t="s">
        <v>20</v>
      </c>
      <c r="B18" s="140"/>
      <c r="C18" s="172" t="s">
        <v>21</v>
      </c>
      <c r="D18" s="173"/>
    </row>
    <row r="19" ht="25.4" customHeight="1" spans="1:4">
      <c r="A19" s="174" t="s">
        <v>22</v>
      </c>
      <c r="B19" s="120"/>
      <c r="C19" s="142" t="s">
        <v>22</v>
      </c>
      <c r="D19" s="88"/>
    </row>
    <row r="20" ht="25.4" customHeight="1" spans="1:4">
      <c r="A20" s="174" t="s">
        <v>23</v>
      </c>
      <c r="B20" s="120"/>
      <c r="C20" s="142" t="s">
        <v>23</v>
      </c>
      <c r="D20" s="88"/>
    </row>
    <row r="21" ht="25.4" customHeight="1" spans="1:4">
      <c r="A21" s="175" t="s">
        <v>24</v>
      </c>
      <c r="B21" s="140">
        <v>7419698.51</v>
      </c>
      <c r="C21" s="141" t="s">
        <v>25</v>
      </c>
      <c r="D21" s="136">
        <v>7419698.51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55" t="s">
        <v>279</v>
      </c>
    </row>
    <row r="2" ht="28.5" customHeight="1" spans="1:6">
      <c r="A2" s="27" t="s">
        <v>280</v>
      </c>
      <c r="B2" s="27"/>
      <c r="C2" s="27"/>
      <c r="D2" s="27"/>
      <c r="E2" s="27"/>
      <c r="F2" s="27"/>
    </row>
    <row r="3" ht="15" customHeight="1" spans="1:6">
      <c r="A3" s="101" t="str">
        <f>"单位名称："&amp;"云南省邮政业安全发展中心"</f>
        <v>单位名称：云南省邮政业安全发展中心</v>
      </c>
      <c r="B3" s="102"/>
      <c r="C3" s="102"/>
      <c r="D3" s="58"/>
      <c r="E3" s="58"/>
      <c r="F3" s="103" t="s">
        <v>2</v>
      </c>
    </row>
    <row r="4" ht="18.75" customHeight="1" spans="1:6">
      <c r="A4" s="9" t="s">
        <v>129</v>
      </c>
      <c r="B4" s="9" t="s">
        <v>48</v>
      </c>
      <c r="C4" s="9" t="s">
        <v>49</v>
      </c>
      <c r="D4" s="15" t="s">
        <v>281</v>
      </c>
      <c r="E4" s="62"/>
      <c r="F4" s="62"/>
    </row>
    <row r="5" ht="30" customHeight="1" spans="1:6">
      <c r="A5" s="18"/>
      <c r="B5" s="18"/>
      <c r="C5" s="18"/>
      <c r="D5" s="15" t="s">
        <v>30</v>
      </c>
      <c r="E5" s="62" t="s">
        <v>57</v>
      </c>
      <c r="F5" s="62" t="s">
        <v>58</v>
      </c>
    </row>
    <row r="6" ht="16.5" customHeight="1" spans="1:6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30"/>
      <c r="B7" s="30"/>
      <c r="C7" s="30"/>
      <c r="D7" s="22"/>
      <c r="E7" s="22"/>
      <c r="F7" s="22"/>
    </row>
    <row r="8" ht="17.25" customHeight="1" spans="1:6">
      <c r="A8" s="104" t="s">
        <v>94</v>
      </c>
      <c r="B8" s="105"/>
      <c r="C8" s="105" t="s">
        <v>94</v>
      </c>
      <c r="D8" s="22"/>
      <c r="E8" s="22"/>
      <c r="F8" s="22"/>
    </row>
    <row r="9" customHeight="1" spans="1:6">
      <c r="A9" t="s">
        <v>282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:17">
      <c r="O1" s="44"/>
      <c r="P1" s="44"/>
      <c r="Q1" s="92" t="s">
        <v>283</v>
      </c>
    </row>
    <row r="2" ht="27.75" customHeight="1" spans="1:17">
      <c r="A2" s="56" t="s">
        <v>284</v>
      </c>
      <c r="B2" s="27"/>
      <c r="C2" s="27"/>
      <c r="D2" s="27"/>
      <c r="E2" s="27"/>
      <c r="F2" s="27"/>
      <c r="G2" s="27"/>
      <c r="H2" s="27"/>
      <c r="I2" s="27"/>
      <c r="J2" s="27"/>
      <c r="K2" s="46"/>
      <c r="L2" s="27"/>
      <c r="M2" s="27"/>
      <c r="N2" s="27"/>
      <c r="O2" s="46"/>
      <c r="P2" s="46"/>
      <c r="Q2" s="27"/>
    </row>
    <row r="3" ht="18.75" customHeight="1" spans="1:17">
      <c r="A3" s="93" t="str">
        <f>"单位名称："&amp;"云南省邮政业安全发展中心"</f>
        <v>单位名称：云南省邮政业安全发展中心</v>
      </c>
      <c r="B3" s="6"/>
      <c r="C3" s="6"/>
      <c r="D3" s="6"/>
      <c r="E3" s="6"/>
      <c r="F3" s="6"/>
      <c r="G3" s="6"/>
      <c r="H3" s="6"/>
      <c r="I3" s="6"/>
      <c r="J3" s="6"/>
      <c r="O3" s="61"/>
      <c r="P3" s="61"/>
      <c r="Q3" s="94" t="s">
        <v>119</v>
      </c>
    </row>
    <row r="4" ht="15.75" customHeight="1" spans="1:17">
      <c r="A4" s="9" t="s">
        <v>285</v>
      </c>
      <c r="B4" s="72" t="s">
        <v>286</v>
      </c>
      <c r="C4" s="72" t="s">
        <v>287</v>
      </c>
      <c r="D4" s="72" t="s">
        <v>288</v>
      </c>
      <c r="E4" s="72" t="s">
        <v>289</v>
      </c>
      <c r="F4" s="72" t="s">
        <v>290</v>
      </c>
      <c r="G4" s="73" t="s">
        <v>136</v>
      </c>
      <c r="H4" s="73"/>
      <c r="I4" s="73"/>
      <c r="J4" s="73"/>
      <c r="K4" s="74"/>
      <c r="L4" s="73"/>
      <c r="M4" s="73"/>
      <c r="N4" s="73"/>
      <c r="O4" s="75"/>
      <c r="P4" s="74"/>
      <c r="Q4" s="76"/>
    </row>
    <row r="5" ht="17.25" customHeight="1" spans="1:17">
      <c r="A5" s="14"/>
      <c r="B5" s="77"/>
      <c r="C5" s="77"/>
      <c r="D5" s="77"/>
      <c r="E5" s="77"/>
      <c r="F5" s="77"/>
      <c r="G5" s="77" t="s">
        <v>30</v>
      </c>
      <c r="H5" s="77" t="s">
        <v>33</v>
      </c>
      <c r="I5" s="77" t="s">
        <v>291</v>
      </c>
      <c r="J5" s="77" t="s">
        <v>292</v>
      </c>
      <c r="K5" s="78" t="s">
        <v>293</v>
      </c>
      <c r="L5" s="79" t="s">
        <v>294</v>
      </c>
      <c r="M5" s="79"/>
      <c r="N5" s="79"/>
      <c r="O5" s="80"/>
      <c r="P5" s="81"/>
      <c r="Q5" s="82"/>
    </row>
    <row r="6" ht="54" customHeight="1" spans="1:17">
      <c r="A6" s="17"/>
      <c r="B6" s="82"/>
      <c r="C6" s="82"/>
      <c r="D6" s="82"/>
      <c r="E6" s="82"/>
      <c r="F6" s="82"/>
      <c r="G6" s="82"/>
      <c r="H6" s="82" t="s">
        <v>32</v>
      </c>
      <c r="I6" s="82"/>
      <c r="J6" s="82"/>
      <c r="K6" s="83"/>
      <c r="L6" s="82" t="s">
        <v>32</v>
      </c>
      <c r="M6" s="82" t="s">
        <v>43</v>
      </c>
      <c r="N6" s="82" t="s">
        <v>143</v>
      </c>
      <c r="O6" s="84" t="s">
        <v>39</v>
      </c>
      <c r="P6" s="83" t="s">
        <v>40</v>
      </c>
      <c r="Q6" s="82" t="s">
        <v>41</v>
      </c>
    </row>
    <row r="7" ht="15" customHeight="1" spans="1:17">
      <c r="A7" s="18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85" t="s">
        <v>45</v>
      </c>
      <c r="B8" s="86"/>
      <c r="C8" s="86"/>
      <c r="D8" s="86"/>
      <c r="E8" s="97"/>
      <c r="F8" s="22">
        <v>10280</v>
      </c>
      <c r="G8" s="22">
        <v>1681880</v>
      </c>
      <c r="H8" s="22">
        <v>1681880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8" t="s">
        <v>155</v>
      </c>
      <c r="B9" s="86" t="s">
        <v>295</v>
      </c>
      <c r="C9" s="86" t="s">
        <v>296</v>
      </c>
      <c r="D9" s="99" t="s">
        <v>297</v>
      </c>
      <c r="E9" s="100">
        <v>80</v>
      </c>
      <c r="F9" s="22">
        <v>2280</v>
      </c>
      <c r="G9" s="22">
        <v>2280</v>
      </c>
      <c r="H9" s="22">
        <v>2280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8" t="s">
        <v>155</v>
      </c>
      <c r="B10" s="86" t="s">
        <v>298</v>
      </c>
      <c r="C10" s="86" t="s">
        <v>299</v>
      </c>
      <c r="D10" s="99" t="s">
        <v>300</v>
      </c>
      <c r="E10" s="100">
        <v>2</v>
      </c>
      <c r="F10" s="22">
        <v>8000</v>
      </c>
      <c r="G10" s="22">
        <v>8000</v>
      </c>
      <c r="H10" s="22">
        <v>8000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8" t="s">
        <v>197</v>
      </c>
      <c r="B11" s="86" t="s">
        <v>301</v>
      </c>
      <c r="C11" s="86" t="s">
        <v>302</v>
      </c>
      <c r="D11" s="99" t="s">
        <v>303</v>
      </c>
      <c r="E11" s="100">
        <v>1</v>
      </c>
      <c r="F11" s="22"/>
      <c r="G11" s="22">
        <v>980000</v>
      </c>
      <c r="H11" s="22">
        <v>980000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8" t="s">
        <v>205</v>
      </c>
      <c r="B12" s="86" t="s">
        <v>304</v>
      </c>
      <c r="C12" s="86" t="s">
        <v>305</v>
      </c>
      <c r="D12" s="99" t="s">
        <v>306</v>
      </c>
      <c r="E12" s="100">
        <v>1</v>
      </c>
      <c r="F12" s="22"/>
      <c r="G12" s="22">
        <v>129600</v>
      </c>
      <c r="H12" s="22">
        <v>129600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8" t="s">
        <v>205</v>
      </c>
      <c r="B13" s="86" t="s">
        <v>307</v>
      </c>
      <c r="C13" s="86" t="s">
        <v>308</v>
      </c>
      <c r="D13" s="99" t="s">
        <v>303</v>
      </c>
      <c r="E13" s="100">
        <v>1</v>
      </c>
      <c r="F13" s="22"/>
      <c r="G13" s="22">
        <v>562000</v>
      </c>
      <c r="H13" s="22">
        <v>562000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89" t="s">
        <v>94</v>
      </c>
      <c r="B14" s="90"/>
      <c r="C14" s="90"/>
      <c r="D14" s="90"/>
      <c r="E14" s="97"/>
      <c r="F14" s="22">
        <v>10280</v>
      </c>
      <c r="G14" s="22">
        <v>1681880</v>
      </c>
      <c r="H14" s="22">
        <v>1681880</v>
      </c>
      <c r="I14" s="22"/>
      <c r="J14" s="22"/>
      <c r="K14" s="22"/>
      <c r="L14" s="22"/>
      <c r="M14" s="22"/>
      <c r="N14" s="22"/>
      <c r="O14" s="22"/>
      <c r="P14" s="22"/>
      <c r="Q14" s="22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B24" sqref="B24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60"/>
      <c r="B1" s="60"/>
      <c r="C1" s="60"/>
      <c r="D1" s="60"/>
      <c r="E1" s="60"/>
      <c r="F1" s="60"/>
      <c r="G1" s="60"/>
      <c r="H1" s="65"/>
      <c r="I1" s="60"/>
      <c r="J1" s="60"/>
      <c r="K1" s="60"/>
      <c r="L1" s="44"/>
      <c r="M1" s="66"/>
      <c r="N1" s="67" t="s">
        <v>309</v>
      </c>
    </row>
    <row r="2" ht="27.75" customHeight="1" spans="1:14">
      <c r="A2" s="56" t="s">
        <v>310</v>
      </c>
      <c r="B2" s="68"/>
      <c r="C2" s="68"/>
      <c r="D2" s="68"/>
      <c r="E2" s="68"/>
      <c r="F2" s="68"/>
      <c r="G2" s="68"/>
      <c r="H2" s="69"/>
      <c r="I2" s="68"/>
      <c r="J2" s="68"/>
      <c r="K2" s="68"/>
      <c r="L2" s="46"/>
      <c r="M2" s="69"/>
      <c r="N2" s="68"/>
    </row>
    <row r="3" ht="18.75" customHeight="1" spans="1:14">
      <c r="A3" s="57" t="str">
        <f>"单位名称："&amp;"云南省邮政业安全发展中心"</f>
        <v>单位名称：云南省邮政业安全发展中心</v>
      </c>
      <c r="B3" s="58"/>
      <c r="C3" s="58"/>
      <c r="D3" s="58"/>
      <c r="E3" s="58"/>
      <c r="F3" s="58"/>
      <c r="G3" s="58"/>
      <c r="H3" s="65"/>
      <c r="I3" s="60"/>
      <c r="J3" s="60"/>
      <c r="K3" s="60"/>
      <c r="L3" s="61"/>
      <c r="M3" s="70"/>
      <c r="N3" s="71" t="s">
        <v>119</v>
      </c>
    </row>
    <row r="4" ht="15.75" customHeight="1" spans="1:14">
      <c r="A4" s="9" t="s">
        <v>285</v>
      </c>
      <c r="B4" s="72" t="s">
        <v>311</v>
      </c>
      <c r="C4" s="72" t="s">
        <v>312</v>
      </c>
      <c r="D4" s="73" t="s">
        <v>136</v>
      </c>
      <c r="E4" s="73"/>
      <c r="F4" s="73"/>
      <c r="G4" s="73"/>
      <c r="H4" s="74"/>
      <c r="I4" s="73"/>
      <c r="J4" s="73"/>
      <c r="K4" s="73"/>
      <c r="L4" s="75"/>
      <c r="M4" s="74"/>
      <c r="N4" s="76"/>
    </row>
    <row r="5" ht="17.25" customHeight="1" spans="1:14">
      <c r="A5" s="14"/>
      <c r="B5" s="77"/>
      <c r="C5" s="77"/>
      <c r="D5" s="77" t="s">
        <v>30</v>
      </c>
      <c r="E5" s="77" t="s">
        <v>33</v>
      </c>
      <c r="F5" s="77" t="s">
        <v>291</v>
      </c>
      <c r="G5" s="77" t="s">
        <v>292</v>
      </c>
      <c r="H5" s="78" t="s">
        <v>293</v>
      </c>
      <c r="I5" s="79" t="s">
        <v>294</v>
      </c>
      <c r="J5" s="79"/>
      <c r="K5" s="79"/>
      <c r="L5" s="80"/>
      <c r="M5" s="81"/>
      <c r="N5" s="82"/>
    </row>
    <row r="6" ht="54" customHeight="1" spans="1:14">
      <c r="A6" s="17"/>
      <c r="B6" s="82"/>
      <c r="C6" s="82"/>
      <c r="D6" s="82"/>
      <c r="E6" s="82"/>
      <c r="F6" s="82"/>
      <c r="G6" s="82"/>
      <c r="H6" s="83"/>
      <c r="I6" s="82" t="s">
        <v>32</v>
      </c>
      <c r="J6" s="82" t="s">
        <v>43</v>
      </c>
      <c r="K6" s="82" t="s">
        <v>143</v>
      </c>
      <c r="L6" s="84" t="s">
        <v>39</v>
      </c>
      <c r="M6" s="83" t="s">
        <v>40</v>
      </c>
      <c r="N6" s="82" t="s">
        <v>41</v>
      </c>
    </row>
    <row r="7" ht="15" customHeight="1" spans="1:14">
      <c r="A7" s="17">
        <v>1</v>
      </c>
      <c r="B7" s="82">
        <v>2</v>
      </c>
      <c r="C7" s="82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</row>
    <row r="8" ht="21" customHeight="1" spans="1:14">
      <c r="A8" s="85"/>
      <c r="B8" s="86"/>
      <c r="C8" s="86"/>
      <c r="D8" s="87"/>
      <c r="E8" s="87"/>
      <c r="F8" s="87"/>
      <c r="G8" s="87"/>
      <c r="H8" s="87"/>
      <c r="I8" s="87"/>
      <c r="J8" s="87"/>
      <c r="K8" s="87"/>
      <c r="L8" s="88"/>
      <c r="M8" s="87"/>
      <c r="N8" s="87"/>
    </row>
    <row r="9" ht="21" customHeight="1" spans="1:14">
      <c r="A9" s="85"/>
      <c r="B9" s="86"/>
      <c r="C9" s="86"/>
      <c r="D9" s="87"/>
      <c r="E9" s="87"/>
      <c r="F9" s="87"/>
      <c r="G9" s="87"/>
      <c r="H9" s="87"/>
      <c r="I9" s="87"/>
      <c r="J9" s="87"/>
      <c r="K9" s="87"/>
      <c r="L9" s="88"/>
      <c r="M9" s="87"/>
      <c r="N9" s="87"/>
    </row>
    <row r="10" ht="21" customHeight="1" spans="1:14">
      <c r="A10" s="89" t="s">
        <v>94</v>
      </c>
      <c r="B10" s="90"/>
      <c r="C10" s="91"/>
      <c r="D10" s="87"/>
      <c r="E10" s="87"/>
      <c r="F10" s="87"/>
      <c r="G10" s="87"/>
      <c r="H10" s="87"/>
      <c r="I10" s="87"/>
      <c r="J10" s="87"/>
      <c r="K10" s="87"/>
      <c r="L10" s="88"/>
      <c r="M10" s="87"/>
      <c r="N10" s="87"/>
    </row>
    <row r="11" customHeight="1" spans="1:14">
      <c r="A11" t="s">
        <v>313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B28" sqref="B28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1:24">
      <c r="D1" s="55"/>
      <c r="W1" s="44"/>
      <c r="X1" s="44" t="s">
        <v>314</v>
      </c>
    </row>
    <row r="2" ht="27.75" customHeight="1" spans="1:24">
      <c r="A2" s="56" t="s">
        <v>315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7" t="str">
        <f>"单位名称："&amp;"云南省邮政业安全发展中心"</f>
        <v>单位名称：云南省邮政业安全发展中心</v>
      </c>
      <c r="B3" s="58"/>
      <c r="C3" s="58"/>
      <c r="D3" s="59"/>
      <c r="E3" s="60"/>
      <c r="F3" s="60"/>
      <c r="G3" s="60"/>
      <c r="H3" s="60"/>
      <c r="I3" s="60"/>
      <c r="W3" s="61"/>
      <c r="X3" s="61" t="s">
        <v>119</v>
      </c>
    </row>
    <row r="4" ht="19.5" customHeight="1" spans="1:24">
      <c r="A4" s="15" t="s">
        <v>316</v>
      </c>
      <c r="B4" s="10" t="s">
        <v>136</v>
      </c>
      <c r="C4" s="11"/>
      <c r="D4" s="11"/>
      <c r="E4" s="62" t="s">
        <v>317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ht="40.5" customHeight="1" spans="1:24">
      <c r="A5" s="18"/>
      <c r="B5" s="28" t="s">
        <v>30</v>
      </c>
      <c r="C5" s="9" t="s">
        <v>33</v>
      </c>
      <c r="D5" s="63" t="s">
        <v>318</v>
      </c>
      <c r="E5" s="62" t="s">
        <v>319</v>
      </c>
      <c r="F5" s="62" t="s">
        <v>320</v>
      </c>
      <c r="G5" s="62" t="s">
        <v>321</v>
      </c>
      <c r="H5" s="62" t="s">
        <v>322</v>
      </c>
      <c r="I5" s="62" t="s">
        <v>323</v>
      </c>
      <c r="J5" s="62" t="s">
        <v>324</v>
      </c>
      <c r="K5" s="62" t="s">
        <v>325</v>
      </c>
      <c r="L5" s="62" t="s">
        <v>326</v>
      </c>
      <c r="M5" s="62" t="s">
        <v>327</v>
      </c>
      <c r="N5" s="62" t="s">
        <v>328</v>
      </c>
      <c r="O5" s="62" t="s">
        <v>329</v>
      </c>
      <c r="P5" s="62" t="s">
        <v>330</v>
      </c>
      <c r="Q5" s="62" t="s">
        <v>331</v>
      </c>
      <c r="R5" s="62" t="s">
        <v>332</v>
      </c>
      <c r="S5" s="62" t="s">
        <v>333</v>
      </c>
      <c r="T5" s="62" t="s">
        <v>334</v>
      </c>
      <c r="U5" s="62" t="s">
        <v>335</v>
      </c>
      <c r="V5" s="62" t="s">
        <v>336</v>
      </c>
      <c r="W5" s="62" t="s">
        <v>337</v>
      </c>
      <c r="X5" s="62" t="s">
        <v>338</v>
      </c>
    </row>
    <row r="6" ht="19.5" customHeight="1" spans="1:24">
      <c r="A6" s="62">
        <v>1</v>
      </c>
      <c r="B6" s="62">
        <v>2</v>
      </c>
      <c r="C6" s="62">
        <v>3</v>
      </c>
      <c r="D6" s="10">
        <v>4</v>
      </c>
      <c r="E6" s="62">
        <v>5</v>
      </c>
      <c r="F6" s="62">
        <v>6</v>
      </c>
      <c r="G6" s="62">
        <v>7</v>
      </c>
      <c r="H6" s="10">
        <v>8</v>
      </c>
      <c r="I6" s="62">
        <v>9</v>
      </c>
      <c r="J6" s="62">
        <v>10</v>
      </c>
      <c r="K6" s="62">
        <v>11</v>
      </c>
      <c r="L6" s="10">
        <v>12</v>
      </c>
      <c r="M6" s="62">
        <v>13</v>
      </c>
      <c r="N6" s="62">
        <v>14</v>
      </c>
      <c r="O6" s="62">
        <v>15</v>
      </c>
      <c r="P6" s="10">
        <v>16</v>
      </c>
      <c r="Q6" s="62">
        <v>17</v>
      </c>
      <c r="R6" s="62">
        <v>18</v>
      </c>
      <c r="S6" s="62">
        <v>19</v>
      </c>
      <c r="T6" s="10">
        <v>20</v>
      </c>
      <c r="U6" s="10">
        <v>21</v>
      </c>
      <c r="V6" s="10">
        <v>22</v>
      </c>
      <c r="W6" s="62">
        <v>23</v>
      </c>
      <c r="X6" s="62">
        <v>24</v>
      </c>
    </row>
    <row r="7" ht="28.4" customHeight="1" spans="1:24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4"/>
      <c r="X7" s="22"/>
    </row>
    <row r="8" ht="29.9" customHeight="1" spans="1:24">
      <c r="A8" s="3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4"/>
      <c r="X8" s="22"/>
    </row>
    <row r="9" customHeight="1" spans="1:24">
      <c r="A9" t="s">
        <v>339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$A8:$XFD8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:10">
      <c r="J1" s="44" t="s">
        <v>340</v>
      </c>
    </row>
    <row r="2" ht="28.5" customHeight="1" spans="1:10">
      <c r="A2" s="45" t="s">
        <v>341</v>
      </c>
      <c r="B2" s="27"/>
      <c r="C2" s="27"/>
      <c r="D2" s="27"/>
      <c r="E2" s="27"/>
      <c r="F2" s="46"/>
      <c r="G2" s="27"/>
      <c r="H2" s="46"/>
      <c r="I2" s="46"/>
      <c r="J2" s="27"/>
    </row>
    <row r="3" ht="17.25" customHeight="1" spans="1:10">
      <c r="A3" s="4" t="str">
        <f>"单位名称："&amp;"云南省邮政业安全发展中心"</f>
        <v>单位名称：云南省邮政业安全发展中心</v>
      </c>
    </row>
    <row r="4" ht="44.25" customHeight="1" spans="1:10">
      <c r="A4" s="47" t="s">
        <v>210</v>
      </c>
      <c r="B4" s="47" t="s">
        <v>211</v>
      </c>
      <c r="C4" s="47" t="s">
        <v>212</v>
      </c>
      <c r="D4" s="47" t="s">
        <v>213</v>
      </c>
      <c r="E4" s="47" t="s">
        <v>214</v>
      </c>
      <c r="F4" s="48" t="s">
        <v>215</v>
      </c>
      <c r="G4" s="47" t="s">
        <v>216</v>
      </c>
      <c r="H4" s="48" t="s">
        <v>217</v>
      </c>
      <c r="I4" s="48" t="s">
        <v>218</v>
      </c>
      <c r="J4" s="47" t="s">
        <v>219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21.8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60.8" customHeight="1" spans="1:10">
      <c r="A7" s="49"/>
      <c r="B7" s="53"/>
      <c r="C7" s="53"/>
      <c r="D7" s="53"/>
      <c r="E7" s="49"/>
      <c r="F7" s="53"/>
      <c r="G7" s="49"/>
      <c r="H7" s="53"/>
      <c r="I7" s="53"/>
      <c r="J7" s="54"/>
    </row>
    <row r="8" customHeight="1" spans="1:10">
      <c r="A8" t="s">
        <v>339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1" sqref="A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342</v>
      </c>
    </row>
    <row r="2" ht="30.65" customHeight="1" spans="1:8">
      <c r="A2" s="36" t="s">
        <v>343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"单位名称："&amp;"云南省邮政业安全发展中心"</f>
        <v>单位名称：云南省邮政业安全发展中心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129</v>
      </c>
      <c r="B4" s="37" t="s">
        <v>344</v>
      </c>
      <c r="C4" s="37" t="s">
        <v>345</v>
      </c>
      <c r="D4" s="37" t="s">
        <v>346</v>
      </c>
      <c r="E4" s="37" t="s">
        <v>347</v>
      </c>
      <c r="F4" s="37" t="s">
        <v>348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289</v>
      </c>
      <c r="G5" s="37" t="s">
        <v>349</v>
      </c>
      <c r="H5" s="37" t="s">
        <v>350</v>
      </c>
    </row>
    <row r="6" ht="18.75" customHeight="1" spans="1:8">
      <c r="A6" s="38" t="s">
        <v>111</v>
      </c>
      <c r="B6" s="38" t="s">
        <v>112</v>
      </c>
      <c r="C6" s="38" t="s">
        <v>113</v>
      </c>
      <c r="D6" s="38" t="s">
        <v>114</v>
      </c>
      <c r="E6" s="38" t="s">
        <v>115</v>
      </c>
      <c r="F6" s="38" t="s">
        <v>116</v>
      </c>
      <c r="G6" s="38" t="s">
        <v>351</v>
      </c>
      <c r="H6" s="38" t="s">
        <v>352</v>
      </c>
    </row>
    <row r="7" ht="29.9" customHeight="1" spans="1:8">
      <c r="A7" s="39" t="s">
        <v>45</v>
      </c>
      <c r="B7" s="39" t="s">
        <v>353</v>
      </c>
      <c r="C7" s="39" t="s">
        <v>299</v>
      </c>
      <c r="D7" s="39" t="s">
        <v>354</v>
      </c>
      <c r="E7" s="37" t="s">
        <v>300</v>
      </c>
      <c r="F7" s="40">
        <v>2</v>
      </c>
      <c r="G7" s="41">
        <v>4000</v>
      </c>
      <c r="H7" s="41">
        <v>8000</v>
      </c>
    </row>
    <row r="8" ht="20.15" customHeight="1" spans="1:8">
      <c r="A8" s="37" t="s">
        <v>30</v>
      </c>
      <c r="B8" s="37"/>
      <c r="C8" s="37"/>
      <c r="D8" s="37"/>
      <c r="E8" s="37"/>
      <c r="F8" s="40">
        <v>2</v>
      </c>
      <c r="G8" s="41"/>
      <c r="H8" s="41">
        <v>8000</v>
      </c>
    </row>
    <row r="9" ht="19.5" customHeight="1" spans="1:8">
      <c r="A9" s="39" t="s">
        <v>355</v>
      </c>
      <c r="B9" s="39"/>
      <c r="C9" s="39"/>
      <c r="D9" s="39"/>
      <c r="E9" s="39"/>
      <c r="F9" s="42"/>
      <c r="G9" s="43"/>
      <c r="H9" s="43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E23" sqref="E23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356</v>
      </c>
    </row>
    <row r="2" ht="27.75" customHeight="1" spans="1:11">
      <c r="A2" s="27" t="s">
        <v>357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"单位名称："&amp;"云南省邮政业安全发展中心"</f>
        <v>单位名称：云南省邮政业安全发展中心</v>
      </c>
      <c r="B3" s="5"/>
      <c r="C3" s="5"/>
      <c r="D3" s="5"/>
      <c r="E3" s="5"/>
      <c r="F3" s="5"/>
      <c r="G3" s="5"/>
      <c r="H3" s="6"/>
      <c r="I3" s="6"/>
      <c r="J3" s="6"/>
      <c r="K3" s="7" t="s">
        <v>119</v>
      </c>
    </row>
    <row r="4" ht="21.75" customHeight="1" spans="1:11">
      <c r="A4" s="8" t="s">
        <v>193</v>
      </c>
      <c r="B4" s="8" t="s">
        <v>131</v>
      </c>
      <c r="C4" s="8" t="s">
        <v>194</v>
      </c>
      <c r="D4" s="9" t="s">
        <v>132</v>
      </c>
      <c r="E4" s="9" t="s">
        <v>133</v>
      </c>
      <c r="F4" s="9" t="s">
        <v>134</v>
      </c>
      <c r="G4" s="9" t="s">
        <v>135</v>
      </c>
      <c r="H4" s="15" t="s">
        <v>30</v>
      </c>
      <c r="I4" s="10" t="s">
        <v>358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65" customHeight="1" spans="1:11">
      <c r="A8" s="30"/>
      <c r="B8" s="20"/>
      <c r="C8" s="30"/>
      <c r="D8" s="30"/>
      <c r="E8" s="30"/>
      <c r="F8" s="30"/>
      <c r="G8" s="30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1" t="s">
        <v>94</v>
      </c>
      <c r="B10" s="32"/>
      <c r="C10" s="32"/>
      <c r="D10" s="32"/>
      <c r="E10" s="32"/>
      <c r="F10" s="32"/>
      <c r="G10" s="33"/>
      <c r="H10" s="22"/>
      <c r="I10" s="22"/>
      <c r="J10" s="22"/>
      <c r="K10" s="22"/>
    </row>
    <row r="11" customHeight="1" spans="1:11">
      <c r="A11" t="s">
        <v>359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1:7">
      <c r="D1" s="1"/>
      <c r="G1" s="2" t="s">
        <v>360</v>
      </c>
    </row>
    <row r="2" ht="27.75" customHeight="1" spans="1:7">
      <c r="A2" s="3" t="s">
        <v>361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"单位名称："&amp;"云南省邮政业安全发展中心"</f>
        <v>单位名称：云南省邮政业安全发展中心</v>
      </c>
      <c r="B3" s="5"/>
      <c r="C3" s="5"/>
      <c r="D3" s="5"/>
      <c r="E3" s="6"/>
      <c r="F3" s="6"/>
      <c r="G3" s="7" t="s">
        <v>119</v>
      </c>
    </row>
    <row r="4" ht="21.75" customHeight="1" spans="1:7">
      <c r="A4" s="8" t="s">
        <v>194</v>
      </c>
      <c r="B4" s="8" t="s">
        <v>193</v>
      </c>
      <c r="C4" s="8" t="s">
        <v>131</v>
      </c>
      <c r="D4" s="9" t="s">
        <v>362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363</v>
      </c>
      <c r="F5" s="9" t="s">
        <v>364</v>
      </c>
      <c r="G5" s="9" t="s">
        <v>365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4661500</v>
      </c>
      <c r="F8" s="22">
        <v>4661500</v>
      </c>
      <c r="G8" s="22">
        <v>4661500</v>
      </c>
    </row>
    <row r="9" ht="29.9" customHeight="1" spans="1:7">
      <c r="A9" s="20"/>
      <c r="B9" s="20" t="s">
        <v>366</v>
      </c>
      <c r="C9" s="20" t="s">
        <v>205</v>
      </c>
      <c r="D9" s="20" t="s">
        <v>367</v>
      </c>
      <c r="E9" s="22">
        <v>792000</v>
      </c>
      <c r="F9" s="22">
        <v>792000</v>
      </c>
      <c r="G9" s="22">
        <v>792000</v>
      </c>
    </row>
    <row r="10" ht="29.9" customHeight="1" spans="1:7">
      <c r="A10" s="23"/>
      <c r="B10" s="20" t="s">
        <v>368</v>
      </c>
      <c r="C10" s="20" t="s">
        <v>202</v>
      </c>
      <c r="D10" s="20" t="s">
        <v>367</v>
      </c>
      <c r="E10" s="22">
        <v>2600000</v>
      </c>
      <c r="F10" s="22">
        <v>2600000</v>
      </c>
      <c r="G10" s="22">
        <v>2600000</v>
      </c>
    </row>
    <row r="11" ht="29.9" customHeight="1" spans="1:7">
      <c r="A11" s="23"/>
      <c r="B11" s="20" t="s">
        <v>369</v>
      </c>
      <c r="C11" s="20" t="s">
        <v>197</v>
      </c>
      <c r="D11" s="20" t="s">
        <v>367</v>
      </c>
      <c r="E11" s="22">
        <v>1269500</v>
      </c>
      <c r="F11" s="22">
        <v>1269500</v>
      </c>
      <c r="G11" s="22">
        <v>1269500</v>
      </c>
    </row>
    <row r="12" ht="18.75" customHeight="1" spans="1:7">
      <c r="A12" s="24" t="s">
        <v>30</v>
      </c>
      <c r="B12" s="25" t="s">
        <v>370</v>
      </c>
      <c r="C12" s="25"/>
      <c r="D12" s="26"/>
      <c r="E12" s="22">
        <v>4661500</v>
      </c>
      <c r="F12" s="22">
        <v>4661500</v>
      </c>
      <c r="G12" s="22">
        <v>4661500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9">
      <c r="A1" s="146"/>
      <c r="J1" s="147"/>
      <c r="R1" s="2" t="s">
        <v>26</v>
      </c>
    </row>
    <row r="2" ht="36" customHeight="1" spans="1:19">
      <c r="A2" s="148" t="s">
        <v>27</v>
      </c>
      <c r="B2" s="27"/>
      <c r="C2" s="27"/>
      <c r="D2" s="27"/>
      <c r="E2" s="27"/>
      <c r="F2" s="27"/>
      <c r="G2" s="27"/>
      <c r="H2" s="27"/>
      <c r="I2" s="27"/>
      <c r="J2" s="46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3" t="str">
        <f>"单位名称："&amp;"云南省邮政业安全发展中心"</f>
        <v>单位名称：云南省邮政业安全发展中心</v>
      </c>
      <c r="B3" s="6"/>
      <c r="C3" s="6"/>
      <c r="D3" s="6"/>
      <c r="E3" s="6"/>
      <c r="F3" s="6"/>
      <c r="G3" s="6"/>
      <c r="H3" s="6"/>
      <c r="I3" s="6"/>
      <c r="J3" s="14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54"/>
      <c r="K4" s="153"/>
      <c r="L4" s="153"/>
      <c r="M4" s="153"/>
      <c r="N4" s="155"/>
      <c r="O4" s="155" t="s">
        <v>20</v>
      </c>
      <c r="P4" s="155"/>
      <c r="Q4" s="155"/>
      <c r="R4" s="155"/>
      <c r="S4" s="155"/>
    </row>
    <row r="5" ht="18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8" t="s">
        <v>37</v>
      </c>
      <c r="J5" s="159"/>
      <c r="K5" s="158" t="s">
        <v>38</v>
      </c>
      <c r="L5" s="158" t="s">
        <v>39</v>
      </c>
      <c r="M5" s="158" t="s">
        <v>40</v>
      </c>
      <c r="N5" s="160" t="s">
        <v>41</v>
      </c>
      <c r="O5" s="161" t="s">
        <v>32</v>
      </c>
      <c r="P5" s="161" t="s">
        <v>33</v>
      </c>
      <c r="Q5" s="161" t="s">
        <v>34</v>
      </c>
      <c r="R5" s="161" t="s">
        <v>35</v>
      </c>
      <c r="S5" s="161" t="s">
        <v>42</v>
      </c>
    </row>
    <row r="6" ht="29.25" customHeight="1" spans="1:19">
      <c r="A6" s="162"/>
      <c r="B6" s="163"/>
      <c r="C6" s="163"/>
      <c r="D6" s="163"/>
      <c r="E6" s="163"/>
      <c r="F6" s="163"/>
      <c r="G6" s="163"/>
      <c r="H6" s="16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29">
        <v>10</v>
      </c>
      <c r="K7" s="29">
        <v>11</v>
      </c>
      <c r="L7" s="165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4" customHeight="1" spans="1:19">
      <c r="A8" s="30" t="s">
        <v>44</v>
      </c>
      <c r="B8" s="30" t="s">
        <v>45</v>
      </c>
      <c r="C8" s="22">
        <v>7419698.51</v>
      </c>
      <c r="D8" s="120">
        <v>7419698.51</v>
      </c>
      <c r="E8" s="88">
        <v>7419698.51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</row>
    <row r="9" ht="16.5" customHeight="1" spans="1:19">
      <c r="A9" s="166" t="s">
        <v>30</v>
      </c>
      <c r="B9" s="167"/>
      <c r="C9" s="120">
        <v>7419698.51</v>
      </c>
      <c r="D9" s="120">
        <v>7419698.51</v>
      </c>
      <c r="E9" s="88">
        <v>7419698.51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:15">
      <c r="O1" s="55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01" t="str">
        <f>"单位名称："&amp;"云南省邮政业安全发展中心"</f>
        <v>单位名称：云南省邮政业安全发展中心</v>
      </c>
      <c r="B3" s="102"/>
      <c r="C3" s="58"/>
      <c r="D3" s="58"/>
      <c r="E3" s="58"/>
      <c r="F3" s="58"/>
      <c r="G3" s="6"/>
      <c r="H3" s="58"/>
      <c r="I3" s="58"/>
      <c r="J3" s="6"/>
      <c r="K3" s="58"/>
      <c r="L3" s="58"/>
      <c r="M3" s="6"/>
      <c r="N3" s="6"/>
      <c r="O3" s="103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2" t="s">
        <v>33</v>
      </c>
      <c r="E4" s="62"/>
      <c r="F4" s="62"/>
      <c r="G4" s="145" t="s">
        <v>34</v>
      </c>
      <c r="H4" s="9" t="s">
        <v>35</v>
      </c>
      <c r="I4" s="9" t="s">
        <v>50</v>
      </c>
      <c r="J4" s="10" t="s">
        <v>51</v>
      </c>
      <c r="K4" s="73" t="s">
        <v>52</v>
      </c>
      <c r="L4" s="73" t="s">
        <v>53</v>
      </c>
      <c r="M4" s="73" t="s">
        <v>54</v>
      </c>
      <c r="N4" s="73" t="s">
        <v>55</v>
      </c>
      <c r="O4" s="76" t="s">
        <v>56</v>
      </c>
    </row>
    <row r="5" ht="30" customHeight="1" spans="1:15">
      <c r="A5" s="18"/>
      <c r="B5" s="18"/>
      <c r="C5" s="18"/>
      <c r="D5" s="62" t="s">
        <v>32</v>
      </c>
      <c r="E5" s="62" t="s">
        <v>57</v>
      </c>
      <c r="F5" s="62" t="s">
        <v>58</v>
      </c>
      <c r="G5" s="18"/>
      <c r="H5" s="18"/>
      <c r="I5" s="18"/>
      <c r="J5" s="62" t="s">
        <v>32</v>
      </c>
      <c r="K5" s="84" t="s">
        <v>52</v>
      </c>
      <c r="L5" s="84" t="s">
        <v>53</v>
      </c>
      <c r="M5" s="84" t="s">
        <v>54</v>
      </c>
      <c r="N5" s="84" t="s">
        <v>55</v>
      </c>
      <c r="O5" s="84" t="s">
        <v>56</v>
      </c>
    </row>
    <row r="6" ht="16.5" customHeight="1" spans="1:15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2">
        <v>15</v>
      </c>
    </row>
    <row r="7" ht="20.25" customHeight="1" spans="1:15">
      <c r="A7" s="30" t="s">
        <v>59</v>
      </c>
      <c r="B7" s="30" t="s">
        <v>60</v>
      </c>
      <c r="C7" s="120">
        <v>282473.44</v>
      </c>
      <c r="D7" s="120">
        <v>282473.44</v>
      </c>
      <c r="E7" s="120">
        <v>282473.44</v>
      </c>
      <c r="F7" s="120"/>
      <c r="G7" s="88"/>
      <c r="H7" s="120"/>
      <c r="I7" s="120"/>
      <c r="J7" s="120"/>
      <c r="K7" s="120"/>
      <c r="L7" s="120"/>
      <c r="M7" s="88"/>
      <c r="N7" s="120"/>
      <c r="O7" s="120"/>
    </row>
    <row r="8" ht="20.25" customHeight="1" spans="1:15">
      <c r="A8" s="128" t="s">
        <v>61</v>
      </c>
      <c r="B8" s="128" t="s">
        <v>62</v>
      </c>
      <c r="C8" s="120">
        <v>269443.94</v>
      </c>
      <c r="D8" s="120">
        <v>269443.94</v>
      </c>
      <c r="E8" s="120">
        <v>269443.94</v>
      </c>
      <c r="F8" s="120"/>
      <c r="G8" s="88"/>
      <c r="H8" s="120"/>
      <c r="I8" s="120"/>
      <c r="J8" s="120"/>
      <c r="K8" s="120"/>
      <c r="L8" s="120"/>
      <c r="M8" s="88"/>
      <c r="N8" s="120"/>
      <c r="O8" s="120"/>
    </row>
    <row r="9" ht="20.25" customHeight="1" spans="1:15">
      <c r="A9" s="129" t="s">
        <v>63</v>
      </c>
      <c r="B9" s="129" t="s">
        <v>64</v>
      </c>
      <c r="C9" s="120">
        <v>269443.94</v>
      </c>
      <c r="D9" s="120">
        <v>269443.94</v>
      </c>
      <c r="E9" s="120">
        <v>269443.94</v>
      </c>
      <c r="F9" s="120"/>
      <c r="G9" s="88"/>
      <c r="H9" s="120"/>
      <c r="I9" s="120"/>
      <c r="J9" s="120"/>
      <c r="K9" s="120"/>
      <c r="L9" s="120"/>
      <c r="M9" s="88"/>
      <c r="N9" s="120"/>
      <c r="O9" s="120"/>
    </row>
    <row r="10" ht="20.25" customHeight="1" spans="1:15">
      <c r="A10" s="128" t="s">
        <v>65</v>
      </c>
      <c r="B10" s="128" t="s">
        <v>66</v>
      </c>
      <c r="C10" s="120">
        <v>13029.5</v>
      </c>
      <c r="D10" s="120">
        <v>13029.5</v>
      </c>
      <c r="E10" s="120">
        <v>13029.5</v>
      </c>
      <c r="F10" s="120"/>
      <c r="G10" s="88"/>
      <c r="H10" s="120"/>
      <c r="I10" s="120"/>
      <c r="J10" s="120"/>
      <c r="K10" s="120"/>
      <c r="L10" s="120"/>
      <c r="M10" s="88"/>
      <c r="N10" s="120"/>
      <c r="O10" s="120"/>
    </row>
    <row r="11" ht="20.25" customHeight="1" spans="1:15">
      <c r="A11" s="129" t="s">
        <v>67</v>
      </c>
      <c r="B11" s="129" t="s">
        <v>66</v>
      </c>
      <c r="C11" s="120">
        <v>13029.5</v>
      </c>
      <c r="D11" s="120">
        <v>13029.5</v>
      </c>
      <c r="E11" s="120">
        <v>13029.5</v>
      </c>
      <c r="F11" s="120"/>
      <c r="G11" s="88"/>
      <c r="H11" s="120"/>
      <c r="I11" s="120"/>
      <c r="J11" s="120"/>
      <c r="K11" s="120"/>
      <c r="L11" s="120"/>
      <c r="M11" s="88"/>
      <c r="N11" s="120"/>
      <c r="O11" s="120"/>
    </row>
    <row r="12" ht="20.25" customHeight="1" spans="1:15">
      <c r="A12" s="30" t="s">
        <v>68</v>
      </c>
      <c r="B12" s="30" t="s">
        <v>69</v>
      </c>
      <c r="C12" s="120">
        <v>258746.2</v>
      </c>
      <c r="D12" s="120">
        <v>258746.2</v>
      </c>
      <c r="E12" s="120">
        <v>258746.2</v>
      </c>
      <c r="F12" s="120"/>
      <c r="G12" s="88"/>
      <c r="H12" s="120"/>
      <c r="I12" s="120"/>
      <c r="J12" s="120"/>
      <c r="K12" s="120"/>
      <c r="L12" s="120"/>
      <c r="M12" s="88"/>
      <c r="N12" s="120"/>
      <c r="O12" s="120"/>
    </row>
    <row r="13" ht="20.25" customHeight="1" spans="1:15">
      <c r="A13" s="128" t="s">
        <v>70</v>
      </c>
      <c r="B13" s="128" t="s">
        <v>71</v>
      </c>
      <c r="C13" s="120">
        <v>258746.2</v>
      </c>
      <c r="D13" s="120">
        <v>258746.2</v>
      </c>
      <c r="E13" s="120">
        <v>258746.2</v>
      </c>
      <c r="F13" s="120"/>
      <c r="G13" s="88"/>
      <c r="H13" s="120"/>
      <c r="I13" s="120"/>
      <c r="J13" s="120"/>
      <c r="K13" s="120"/>
      <c r="L13" s="120"/>
      <c r="M13" s="88"/>
      <c r="N13" s="120"/>
      <c r="O13" s="120"/>
    </row>
    <row r="14" ht="20.25" customHeight="1" spans="1:15">
      <c r="A14" s="129" t="s">
        <v>72</v>
      </c>
      <c r="B14" s="129" t="s">
        <v>73</v>
      </c>
      <c r="C14" s="120">
        <v>168402.47</v>
      </c>
      <c r="D14" s="120">
        <v>168402.47</v>
      </c>
      <c r="E14" s="120">
        <v>168402.47</v>
      </c>
      <c r="F14" s="120"/>
      <c r="G14" s="88"/>
      <c r="H14" s="120"/>
      <c r="I14" s="120"/>
      <c r="J14" s="120"/>
      <c r="K14" s="120"/>
      <c r="L14" s="120"/>
      <c r="M14" s="88"/>
      <c r="N14" s="120"/>
      <c r="O14" s="120"/>
    </row>
    <row r="15" ht="20.25" customHeight="1" spans="1:15">
      <c r="A15" s="129" t="s">
        <v>74</v>
      </c>
      <c r="B15" s="129" t="s">
        <v>75</v>
      </c>
      <c r="C15" s="120">
        <v>84201.23</v>
      </c>
      <c r="D15" s="120">
        <v>84201.23</v>
      </c>
      <c r="E15" s="120">
        <v>84201.23</v>
      </c>
      <c r="F15" s="120"/>
      <c r="G15" s="88"/>
      <c r="H15" s="120"/>
      <c r="I15" s="120"/>
      <c r="J15" s="120"/>
      <c r="K15" s="120"/>
      <c r="L15" s="120"/>
      <c r="M15" s="88"/>
      <c r="N15" s="120"/>
      <c r="O15" s="120"/>
    </row>
    <row r="16" ht="20.25" customHeight="1" spans="1:15">
      <c r="A16" s="129" t="s">
        <v>76</v>
      </c>
      <c r="B16" s="129" t="s">
        <v>77</v>
      </c>
      <c r="C16" s="120">
        <v>6142.5</v>
      </c>
      <c r="D16" s="120">
        <v>6142.5</v>
      </c>
      <c r="E16" s="120">
        <v>6142.5</v>
      </c>
      <c r="F16" s="120"/>
      <c r="G16" s="88"/>
      <c r="H16" s="120"/>
      <c r="I16" s="120"/>
      <c r="J16" s="120"/>
      <c r="K16" s="120"/>
      <c r="L16" s="120"/>
      <c r="M16" s="88"/>
      <c r="N16" s="120"/>
      <c r="O16" s="120"/>
    </row>
    <row r="17" ht="20.25" customHeight="1" spans="1:15">
      <c r="A17" s="30" t="s">
        <v>78</v>
      </c>
      <c r="B17" s="30" t="s">
        <v>79</v>
      </c>
      <c r="C17" s="120">
        <v>6706292.14</v>
      </c>
      <c r="D17" s="120">
        <v>6706292.14</v>
      </c>
      <c r="E17" s="120">
        <v>2044792.14</v>
      </c>
      <c r="F17" s="120">
        <v>4661500</v>
      </c>
      <c r="G17" s="88"/>
      <c r="H17" s="120"/>
      <c r="I17" s="120"/>
      <c r="J17" s="120"/>
      <c r="K17" s="120"/>
      <c r="L17" s="120"/>
      <c r="M17" s="88"/>
      <c r="N17" s="120"/>
      <c r="O17" s="120"/>
    </row>
    <row r="18" ht="20.25" customHeight="1" spans="1:15">
      <c r="A18" s="128" t="s">
        <v>80</v>
      </c>
      <c r="B18" s="128" t="s">
        <v>81</v>
      </c>
      <c r="C18" s="120">
        <v>6706292.14</v>
      </c>
      <c r="D18" s="120">
        <v>6706292.14</v>
      </c>
      <c r="E18" s="120">
        <v>2044792.14</v>
      </c>
      <c r="F18" s="120">
        <v>4661500</v>
      </c>
      <c r="G18" s="88"/>
      <c r="H18" s="120"/>
      <c r="I18" s="120"/>
      <c r="J18" s="120"/>
      <c r="K18" s="120"/>
      <c r="L18" s="120"/>
      <c r="M18" s="88"/>
      <c r="N18" s="120"/>
      <c r="O18" s="120"/>
    </row>
    <row r="19" ht="20.25" customHeight="1" spans="1:15">
      <c r="A19" s="129" t="s">
        <v>82</v>
      </c>
      <c r="B19" s="129" t="s">
        <v>83</v>
      </c>
      <c r="C19" s="120">
        <v>2600000</v>
      </c>
      <c r="D19" s="120">
        <v>2600000</v>
      </c>
      <c r="E19" s="120"/>
      <c r="F19" s="120">
        <v>2600000</v>
      </c>
      <c r="G19" s="88"/>
      <c r="H19" s="120"/>
      <c r="I19" s="120"/>
      <c r="J19" s="120"/>
      <c r="K19" s="120"/>
      <c r="L19" s="120"/>
      <c r="M19" s="88"/>
      <c r="N19" s="120"/>
      <c r="O19" s="120"/>
    </row>
    <row r="20" ht="20.25" customHeight="1" spans="1:15">
      <c r="A20" s="129" t="s">
        <v>84</v>
      </c>
      <c r="B20" s="129" t="s">
        <v>85</v>
      </c>
      <c r="C20" s="120">
        <v>2061500</v>
      </c>
      <c r="D20" s="120">
        <v>2061500</v>
      </c>
      <c r="E20" s="120"/>
      <c r="F20" s="120">
        <v>2061500</v>
      </c>
      <c r="G20" s="88"/>
      <c r="H20" s="120"/>
      <c r="I20" s="120"/>
      <c r="J20" s="120"/>
      <c r="K20" s="120"/>
      <c r="L20" s="120"/>
      <c r="M20" s="88"/>
      <c r="N20" s="120"/>
      <c r="O20" s="120"/>
    </row>
    <row r="21" ht="20.25" customHeight="1" spans="1:15">
      <c r="A21" s="129" t="s">
        <v>86</v>
      </c>
      <c r="B21" s="129" t="s">
        <v>87</v>
      </c>
      <c r="C21" s="120">
        <v>2044792.14</v>
      </c>
      <c r="D21" s="120">
        <v>2044792.14</v>
      </c>
      <c r="E21" s="120">
        <v>2044792.14</v>
      </c>
      <c r="F21" s="120"/>
      <c r="G21" s="88"/>
      <c r="H21" s="120"/>
      <c r="I21" s="120"/>
      <c r="J21" s="120"/>
      <c r="K21" s="120"/>
      <c r="L21" s="120"/>
      <c r="M21" s="88"/>
      <c r="N21" s="120"/>
      <c r="O21" s="120"/>
    </row>
    <row r="22" ht="20.25" customHeight="1" spans="1:15">
      <c r="A22" s="30" t="s">
        <v>88</v>
      </c>
      <c r="B22" s="30" t="s">
        <v>89</v>
      </c>
      <c r="C22" s="120">
        <v>172186.73</v>
      </c>
      <c r="D22" s="120">
        <v>172186.73</v>
      </c>
      <c r="E22" s="120">
        <v>172186.73</v>
      </c>
      <c r="F22" s="120"/>
      <c r="G22" s="88"/>
      <c r="H22" s="120"/>
      <c r="I22" s="120"/>
      <c r="J22" s="120"/>
      <c r="K22" s="120"/>
      <c r="L22" s="120"/>
      <c r="M22" s="88"/>
      <c r="N22" s="120"/>
      <c r="O22" s="120"/>
    </row>
    <row r="23" ht="20.25" customHeight="1" spans="1:15">
      <c r="A23" s="128" t="s">
        <v>90</v>
      </c>
      <c r="B23" s="128" t="s">
        <v>91</v>
      </c>
      <c r="C23" s="120">
        <v>172186.73</v>
      </c>
      <c r="D23" s="120">
        <v>172186.73</v>
      </c>
      <c r="E23" s="120">
        <v>172186.73</v>
      </c>
      <c r="F23" s="120"/>
      <c r="G23" s="88"/>
      <c r="H23" s="120"/>
      <c r="I23" s="120"/>
      <c r="J23" s="120"/>
      <c r="K23" s="120"/>
      <c r="L23" s="120"/>
      <c r="M23" s="88"/>
      <c r="N23" s="120"/>
      <c r="O23" s="120"/>
    </row>
    <row r="24" ht="20.25" customHeight="1" spans="1:15">
      <c r="A24" s="129" t="s">
        <v>92</v>
      </c>
      <c r="B24" s="129" t="s">
        <v>93</v>
      </c>
      <c r="C24" s="120">
        <v>172186.73</v>
      </c>
      <c r="D24" s="120">
        <v>172186.73</v>
      </c>
      <c r="E24" s="120">
        <v>172186.73</v>
      </c>
      <c r="F24" s="120"/>
      <c r="G24" s="88"/>
      <c r="H24" s="120"/>
      <c r="I24" s="120"/>
      <c r="J24" s="120"/>
      <c r="K24" s="120"/>
      <c r="L24" s="120"/>
      <c r="M24" s="88"/>
      <c r="N24" s="120"/>
      <c r="O24" s="120"/>
    </row>
    <row r="25" ht="17.25" customHeight="1" spans="1:15">
      <c r="A25" s="104" t="s">
        <v>94</v>
      </c>
      <c r="B25" s="105" t="s">
        <v>94</v>
      </c>
      <c r="C25" s="120">
        <v>7419698.51</v>
      </c>
      <c r="D25" s="120">
        <v>7419698.51</v>
      </c>
      <c r="E25" s="120">
        <v>2758198.51</v>
      </c>
      <c r="F25" s="120">
        <v>4661500</v>
      </c>
      <c r="G25" s="88"/>
      <c r="H25" s="120"/>
      <c r="I25" s="120"/>
      <c r="J25" s="120"/>
      <c r="K25" s="120"/>
      <c r="L25" s="120"/>
      <c r="M25" s="88"/>
      <c r="N25" s="120"/>
      <c r="O25" s="120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92" t="s">
        <v>95</v>
      </c>
    </row>
    <row r="2" ht="31.5" customHeight="1" spans="1:4">
      <c r="A2" s="45" t="s">
        <v>96</v>
      </c>
      <c r="B2" s="132"/>
      <c r="C2" s="132"/>
      <c r="D2" s="132"/>
    </row>
    <row r="3" ht="17.25" customHeight="1" spans="1:4">
      <c r="A3" s="4" t="str">
        <f>"单位名称："&amp;"云南省邮政业安全发展中心"</f>
        <v>单位名称：云南省邮政业安全发展中心</v>
      </c>
      <c r="B3" s="133"/>
      <c r="C3" s="133"/>
      <c r="D3" s="94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97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98</v>
      </c>
      <c r="B7" s="136">
        <v>7419698.51</v>
      </c>
      <c r="C7" s="137" t="s">
        <v>99</v>
      </c>
      <c r="D7" s="136">
        <v>7419698.51</v>
      </c>
    </row>
    <row r="8" ht="29.15" customHeight="1" spans="1:4">
      <c r="A8" s="138" t="s">
        <v>100</v>
      </c>
      <c r="B8" s="88">
        <v>7419698.51</v>
      </c>
      <c r="C8" s="23" t="str">
        <f>"（一）"&amp;"社会保障和就业支出"</f>
        <v>（一）社会保障和就业支出</v>
      </c>
      <c r="D8" s="88">
        <v>282473.44</v>
      </c>
    </row>
    <row r="9" ht="29.15" customHeight="1" spans="1:4">
      <c r="A9" s="138" t="s">
        <v>101</v>
      </c>
      <c r="B9" s="88"/>
      <c r="C9" s="23" t="str">
        <f>"（二）"&amp;"卫生健康支出"</f>
        <v>（二）卫生健康支出</v>
      </c>
      <c r="D9" s="88">
        <v>258746.2</v>
      </c>
    </row>
    <row r="10" ht="29.15" customHeight="1" spans="1:4">
      <c r="A10" s="138" t="s">
        <v>102</v>
      </c>
      <c r="B10" s="88"/>
      <c r="C10" s="23" t="str">
        <f>"（三）"&amp;"交通运输支出"</f>
        <v>（三）交通运输支出</v>
      </c>
      <c r="D10" s="88">
        <v>6706292.14</v>
      </c>
    </row>
    <row r="11" ht="29.15" customHeight="1" spans="1:4">
      <c r="A11" s="139" t="s">
        <v>103</v>
      </c>
      <c r="B11" s="140"/>
      <c r="C11" s="23" t="str">
        <f>"（四）"&amp;"住房保障支出"</f>
        <v>（四）住房保障支出</v>
      </c>
      <c r="D11" s="88">
        <v>172186.73</v>
      </c>
    </row>
    <row r="12" ht="29.15" customHeight="1" spans="1:4">
      <c r="A12" s="138" t="s">
        <v>100</v>
      </c>
      <c r="B12" s="120"/>
      <c r="C12" s="141"/>
      <c r="D12" s="140"/>
    </row>
    <row r="13" ht="29.15" customHeight="1" spans="1:4">
      <c r="A13" s="142" t="s">
        <v>101</v>
      </c>
      <c r="B13" s="120"/>
      <c r="C13" s="141"/>
      <c r="D13" s="140"/>
    </row>
    <row r="14" ht="29.15" customHeight="1" spans="1:4">
      <c r="A14" s="142" t="s">
        <v>102</v>
      </c>
      <c r="B14" s="140"/>
      <c r="C14" s="141"/>
      <c r="D14" s="140"/>
    </row>
    <row r="15" ht="29.15" customHeight="1" spans="1:4">
      <c r="A15" s="143"/>
      <c r="B15" s="140"/>
      <c r="C15" s="144" t="s">
        <v>104</v>
      </c>
      <c r="D15" s="140"/>
    </row>
    <row r="16" ht="29.15" customHeight="1" spans="1:4">
      <c r="A16" s="143" t="s">
        <v>105</v>
      </c>
      <c r="B16" s="140">
        <v>7419698.51</v>
      </c>
      <c r="C16" s="141" t="s">
        <v>25</v>
      </c>
      <c r="D16" s="140">
        <v>7419698.51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1:7">
      <c r="D1" s="107"/>
      <c r="F1" s="55"/>
      <c r="G1" s="55" t="s">
        <v>106</v>
      </c>
    </row>
    <row r="2" ht="39" customHeight="1" spans="1:7">
      <c r="A2" s="3" t="s">
        <v>107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"单位名称："&amp;"云南省邮政业安全发展中心"</f>
        <v>单位名称：云南省邮政业安全发展中心</v>
      </c>
      <c r="F3" s="103"/>
      <c r="G3" s="103" t="s">
        <v>2</v>
      </c>
    </row>
    <row r="4" ht="20.25" customHeight="1" spans="1:7">
      <c r="A4" s="122" t="s">
        <v>108</v>
      </c>
      <c r="B4" s="123"/>
      <c r="C4" s="124" t="s">
        <v>30</v>
      </c>
      <c r="D4" s="11" t="s">
        <v>57</v>
      </c>
      <c r="E4" s="11"/>
      <c r="F4" s="12"/>
      <c r="G4" s="124" t="s">
        <v>58</v>
      </c>
    </row>
    <row r="5" ht="20.25" customHeight="1" spans="1:7">
      <c r="A5" s="125" t="s">
        <v>48</v>
      </c>
      <c r="B5" s="126" t="s">
        <v>49</v>
      </c>
      <c r="C5" s="95"/>
      <c r="D5" s="95" t="s">
        <v>32</v>
      </c>
      <c r="E5" s="95" t="s">
        <v>109</v>
      </c>
      <c r="F5" s="95" t="s">
        <v>110</v>
      </c>
      <c r="G5" s="95"/>
    </row>
    <row r="6" ht="13.5" customHeight="1" spans="1:7">
      <c r="A6" s="127" t="s">
        <v>111</v>
      </c>
      <c r="B6" s="127" t="s">
        <v>112</v>
      </c>
      <c r="C6" s="127" t="s">
        <v>113</v>
      </c>
      <c r="D6" s="62"/>
      <c r="E6" s="127" t="s">
        <v>114</v>
      </c>
      <c r="F6" s="127" t="s">
        <v>115</v>
      </c>
      <c r="G6" s="127" t="s">
        <v>116</v>
      </c>
    </row>
    <row r="7" ht="18" customHeight="1" spans="1:7">
      <c r="A7" s="30" t="s">
        <v>59</v>
      </c>
      <c r="B7" s="30" t="s">
        <v>60</v>
      </c>
      <c r="C7" s="22">
        <v>282473.44</v>
      </c>
      <c r="D7" s="22">
        <v>282473.44</v>
      </c>
      <c r="E7" s="22">
        <v>282473.44</v>
      </c>
      <c r="F7" s="22"/>
      <c r="G7" s="22"/>
    </row>
    <row r="8" ht="18" customHeight="1" spans="1:7">
      <c r="A8" s="30" t="s">
        <v>61</v>
      </c>
      <c r="B8" s="128" t="s">
        <v>62</v>
      </c>
      <c r="C8" s="22">
        <v>269443.94</v>
      </c>
      <c r="D8" s="22">
        <v>269443.94</v>
      </c>
      <c r="E8" s="22">
        <v>269443.94</v>
      </c>
      <c r="F8" s="22"/>
      <c r="G8" s="22"/>
    </row>
    <row r="9" ht="18" customHeight="1" spans="1:7">
      <c r="A9" s="30" t="s">
        <v>63</v>
      </c>
      <c r="B9" s="129" t="s">
        <v>64</v>
      </c>
      <c r="C9" s="22">
        <v>269443.94</v>
      </c>
      <c r="D9" s="22">
        <v>269443.94</v>
      </c>
      <c r="E9" s="22">
        <v>269443.94</v>
      </c>
      <c r="F9" s="22"/>
      <c r="G9" s="22"/>
    </row>
    <row r="10" ht="18" customHeight="1" spans="1:7">
      <c r="A10" s="30" t="s">
        <v>65</v>
      </c>
      <c r="B10" s="128" t="s">
        <v>66</v>
      </c>
      <c r="C10" s="22">
        <v>13029.5</v>
      </c>
      <c r="D10" s="22">
        <v>13029.5</v>
      </c>
      <c r="E10" s="22">
        <v>13029.5</v>
      </c>
      <c r="F10" s="22"/>
      <c r="G10" s="22"/>
    </row>
    <row r="11" ht="18" customHeight="1" spans="1:7">
      <c r="A11" s="30" t="s">
        <v>67</v>
      </c>
      <c r="B11" s="129" t="s">
        <v>66</v>
      </c>
      <c r="C11" s="22">
        <v>13029.5</v>
      </c>
      <c r="D11" s="22">
        <v>13029.5</v>
      </c>
      <c r="E11" s="22">
        <v>13029.5</v>
      </c>
      <c r="F11" s="22"/>
      <c r="G11" s="22"/>
    </row>
    <row r="12" ht="18" customHeight="1" spans="1:7">
      <c r="A12" s="30" t="s">
        <v>68</v>
      </c>
      <c r="B12" s="30" t="s">
        <v>69</v>
      </c>
      <c r="C12" s="22">
        <v>258746.2</v>
      </c>
      <c r="D12" s="22">
        <v>258746.2</v>
      </c>
      <c r="E12" s="22">
        <v>258746.2</v>
      </c>
      <c r="F12" s="22"/>
      <c r="G12" s="22"/>
    </row>
    <row r="13" ht="18" customHeight="1" spans="1:7">
      <c r="A13" s="30" t="s">
        <v>70</v>
      </c>
      <c r="B13" s="128" t="s">
        <v>71</v>
      </c>
      <c r="C13" s="22">
        <v>258746.2</v>
      </c>
      <c r="D13" s="22">
        <v>258746.2</v>
      </c>
      <c r="E13" s="22">
        <v>258746.2</v>
      </c>
      <c r="F13" s="22"/>
      <c r="G13" s="22"/>
    </row>
    <row r="14" ht="18" customHeight="1" spans="1:7">
      <c r="A14" s="30" t="s">
        <v>72</v>
      </c>
      <c r="B14" s="129" t="s">
        <v>73</v>
      </c>
      <c r="C14" s="22">
        <v>168402.47</v>
      </c>
      <c r="D14" s="22">
        <v>168402.47</v>
      </c>
      <c r="E14" s="22">
        <v>168402.47</v>
      </c>
      <c r="F14" s="22"/>
      <c r="G14" s="22"/>
    </row>
    <row r="15" ht="18" customHeight="1" spans="1:7">
      <c r="A15" s="30" t="s">
        <v>74</v>
      </c>
      <c r="B15" s="129" t="s">
        <v>75</v>
      </c>
      <c r="C15" s="22">
        <v>84201.23</v>
      </c>
      <c r="D15" s="22">
        <v>84201.23</v>
      </c>
      <c r="E15" s="22">
        <v>84201.23</v>
      </c>
      <c r="F15" s="22"/>
      <c r="G15" s="22"/>
    </row>
    <row r="16" ht="18" customHeight="1" spans="1:7">
      <c r="A16" s="30" t="s">
        <v>76</v>
      </c>
      <c r="B16" s="129" t="s">
        <v>77</v>
      </c>
      <c r="C16" s="22">
        <v>6142.5</v>
      </c>
      <c r="D16" s="22">
        <v>6142.5</v>
      </c>
      <c r="E16" s="22">
        <v>6142.5</v>
      </c>
      <c r="F16" s="22"/>
      <c r="G16" s="22"/>
    </row>
    <row r="17" ht="18" customHeight="1" spans="1:7">
      <c r="A17" s="30" t="s">
        <v>78</v>
      </c>
      <c r="B17" s="30" t="s">
        <v>79</v>
      </c>
      <c r="C17" s="22">
        <v>6706292.14</v>
      </c>
      <c r="D17" s="22">
        <v>2044792.14</v>
      </c>
      <c r="E17" s="22">
        <v>1873833</v>
      </c>
      <c r="F17" s="22">
        <v>170959.14</v>
      </c>
      <c r="G17" s="22">
        <v>4661500</v>
      </c>
    </row>
    <row r="18" ht="18" customHeight="1" spans="1:7">
      <c r="A18" s="30" t="s">
        <v>80</v>
      </c>
      <c r="B18" s="128" t="s">
        <v>81</v>
      </c>
      <c r="C18" s="22">
        <v>6706292.14</v>
      </c>
      <c r="D18" s="22">
        <v>2044792.14</v>
      </c>
      <c r="E18" s="22">
        <v>1873833</v>
      </c>
      <c r="F18" s="22">
        <v>170959.14</v>
      </c>
      <c r="G18" s="22">
        <v>4661500</v>
      </c>
    </row>
    <row r="19" ht="18" customHeight="1" spans="1:7">
      <c r="A19" s="30" t="s">
        <v>82</v>
      </c>
      <c r="B19" s="129" t="s">
        <v>83</v>
      </c>
      <c r="C19" s="22">
        <v>2600000</v>
      </c>
      <c r="D19" s="22"/>
      <c r="E19" s="22"/>
      <c r="F19" s="22"/>
      <c r="G19" s="22">
        <v>2600000</v>
      </c>
    </row>
    <row r="20" ht="18" customHeight="1" spans="1:7">
      <c r="A20" s="30" t="s">
        <v>84</v>
      </c>
      <c r="B20" s="129" t="s">
        <v>85</v>
      </c>
      <c r="C20" s="22">
        <v>2061500</v>
      </c>
      <c r="D20" s="22"/>
      <c r="E20" s="22"/>
      <c r="F20" s="22"/>
      <c r="G20" s="22">
        <v>2061500</v>
      </c>
    </row>
    <row r="21" ht="18" customHeight="1" spans="1:7">
      <c r="A21" s="30" t="s">
        <v>86</v>
      </c>
      <c r="B21" s="129" t="s">
        <v>87</v>
      </c>
      <c r="C21" s="22">
        <v>2044792.14</v>
      </c>
      <c r="D21" s="22">
        <v>2044792.14</v>
      </c>
      <c r="E21" s="22">
        <v>1873833</v>
      </c>
      <c r="F21" s="22">
        <v>170959.14</v>
      </c>
      <c r="G21" s="22"/>
    </row>
    <row r="22" ht="18" customHeight="1" spans="1:7">
      <c r="A22" s="30" t="s">
        <v>88</v>
      </c>
      <c r="B22" s="30" t="s">
        <v>89</v>
      </c>
      <c r="C22" s="22">
        <v>172186.73</v>
      </c>
      <c r="D22" s="22">
        <v>172186.73</v>
      </c>
      <c r="E22" s="22">
        <v>172186.73</v>
      </c>
      <c r="F22" s="22"/>
      <c r="G22" s="22"/>
    </row>
    <row r="23" ht="18" customHeight="1" spans="1:7">
      <c r="A23" s="30" t="s">
        <v>90</v>
      </c>
      <c r="B23" s="128" t="s">
        <v>91</v>
      </c>
      <c r="C23" s="22">
        <v>172186.73</v>
      </c>
      <c r="D23" s="22">
        <v>172186.73</v>
      </c>
      <c r="E23" s="22">
        <v>172186.73</v>
      </c>
      <c r="F23" s="22"/>
      <c r="G23" s="22"/>
    </row>
    <row r="24" ht="18" customHeight="1" spans="1:7">
      <c r="A24" s="30" t="s">
        <v>92</v>
      </c>
      <c r="B24" s="129" t="s">
        <v>93</v>
      </c>
      <c r="C24" s="22">
        <v>172186.73</v>
      </c>
      <c r="D24" s="22">
        <v>172186.73</v>
      </c>
      <c r="E24" s="22">
        <v>172186.73</v>
      </c>
      <c r="F24" s="22"/>
      <c r="G24" s="22"/>
    </row>
    <row r="25" ht="18" customHeight="1" spans="1:7">
      <c r="A25" s="130" t="s">
        <v>94</v>
      </c>
      <c r="B25" s="131" t="s">
        <v>94</v>
      </c>
      <c r="C25" s="22">
        <v>7419698.51</v>
      </c>
      <c r="D25" s="22">
        <v>2758198.51</v>
      </c>
      <c r="E25" s="22">
        <v>2587239.37</v>
      </c>
      <c r="F25" s="22">
        <v>170959.14</v>
      </c>
      <c r="G25" s="22">
        <v>4661500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C17" sqref="C17:C18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16"/>
      <c r="B1" s="116"/>
      <c r="C1" s="60"/>
      <c r="F1" s="59" t="s">
        <v>117</v>
      </c>
    </row>
    <row r="2" ht="25.5" customHeight="1" spans="1:6">
      <c r="A2" s="117" t="s">
        <v>118</v>
      </c>
      <c r="B2" s="117"/>
      <c r="C2" s="117"/>
      <c r="D2" s="117"/>
      <c r="E2" s="117"/>
      <c r="F2" s="117"/>
    </row>
    <row r="3" ht="15.75" customHeight="1" spans="1:6">
      <c r="A3" s="4" t="str">
        <f>"单位名称："&amp;"云南省邮政业安全发展中心"</f>
        <v>单位名称：云南省邮政业安全发展中心</v>
      </c>
      <c r="B3" s="116"/>
      <c r="C3" s="60"/>
      <c r="F3" s="59" t="s">
        <v>119</v>
      </c>
    </row>
    <row r="4" ht="19.5" customHeight="1" spans="1:6">
      <c r="A4" s="9" t="s">
        <v>120</v>
      </c>
      <c r="B4" s="15" t="s">
        <v>121</v>
      </c>
      <c r="C4" s="10" t="s">
        <v>122</v>
      </c>
      <c r="D4" s="11"/>
      <c r="E4" s="12"/>
      <c r="F4" s="15" t="s">
        <v>123</v>
      </c>
    </row>
    <row r="5" ht="19.5" customHeight="1" spans="1:6">
      <c r="A5" s="17"/>
      <c r="B5" s="18"/>
      <c r="C5" s="62" t="s">
        <v>32</v>
      </c>
      <c r="D5" s="62" t="s">
        <v>124</v>
      </c>
      <c r="E5" s="62" t="s">
        <v>125</v>
      </c>
      <c r="F5" s="18"/>
    </row>
    <row r="6" ht="18.75" customHeight="1" spans="1:6">
      <c r="A6" s="118">
        <v>1</v>
      </c>
      <c r="B6" s="118">
        <v>2</v>
      </c>
      <c r="C6" s="119">
        <v>3</v>
      </c>
      <c r="D6" s="118">
        <v>4</v>
      </c>
      <c r="E6" s="118">
        <v>5</v>
      </c>
      <c r="F6" s="118">
        <v>6</v>
      </c>
    </row>
    <row r="7" ht="18.75" customHeight="1" spans="1:6">
      <c r="A7" s="120"/>
      <c r="B7" s="120"/>
      <c r="C7" s="121"/>
      <c r="D7" s="120"/>
      <c r="E7" s="120"/>
      <c r="F7" s="120"/>
    </row>
    <row r="8" customHeight="1" spans="1:6">
      <c r="A8" t="s">
        <v>126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1:23">
      <c r="D1" s="1"/>
      <c r="E1" s="1"/>
      <c r="F1" s="1"/>
      <c r="G1" s="1"/>
      <c r="U1" s="107"/>
      <c r="W1" s="55" t="s">
        <v>127</v>
      </c>
    </row>
    <row r="2" ht="27.75" customHeight="1" spans="1:23">
      <c r="A2" s="27" t="s">
        <v>128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"单位名称："&amp;"云南省邮政业安全发展中心"</f>
        <v>单位名称：云南省邮政业安全发展中心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7"/>
      <c r="W3" s="103" t="s">
        <v>119</v>
      </c>
    </row>
    <row r="4" ht="21.75" customHeight="1" spans="1:23">
      <c r="A4" s="8" t="s">
        <v>129</v>
      </c>
      <c r="B4" s="8" t="s">
        <v>130</v>
      </c>
      <c r="C4" s="8" t="s">
        <v>131</v>
      </c>
      <c r="D4" s="9" t="s">
        <v>132</v>
      </c>
      <c r="E4" s="9" t="s">
        <v>133</v>
      </c>
      <c r="F4" s="9" t="s">
        <v>134</v>
      </c>
      <c r="G4" s="9" t="s">
        <v>135</v>
      </c>
      <c r="H4" s="62" t="s">
        <v>136</v>
      </c>
      <c r="I4" s="62"/>
      <c r="J4" s="62"/>
      <c r="K4" s="62"/>
      <c r="L4" s="109"/>
      <c r="M4" s="109"/>
      <c r="N4" s="109"/>
      <c r="O4" s="109"/>
      <c r="P4" s="109"/>
      <c r="Q4" s="47"/>
      <c r="R4" s="62"/>
      <c r="S4" s="62"/>
      <c r="T4" s="62"/>
      <c r="U4" s="62"/>
      <c r="V4" s="62"/>
      <c r="W4" s="62"/>
    </row>
    <row r="5" ht="21.75" customHeight="1" spans="1:23">
      <c r="A5" s="13"/>
      <c r="B5" s="13"/>
      <c r="C5" s="13"/>
      <c r="D5" s="14"/>
      <c r="E5" s="14"/>
      <c r="F5" s="14"/>
      <c r="G5" s="14"/>
      <c r="H5" s="62" t="s">
        <v>30</v>
      </c>
      <c r="I5" s="47" t="s">
        <v>33</v>
      </c>
      <c r="J5" s="47"/>
      <c r="K5" s="47"/>
      <c r="L5" s="109"/>
      <c r="M5" s="109"/>
      <c r="N5" s="109" t="s">
        <v>137</v>
      </c>
      <c r="O5" s="109"/>
      <c r="P5" s="109"/>
      <c r="Q5" s="47" t="s">
        <v>36</v>
      </c>
      <c r="R5" s="62" t="s">
        <v>51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2"/>
      <c r="I6" s="47" t="s">
        <v>138</v>
      </c>
      <c r="J6" s="47" t="s">
        <v>139</v>
      </c>
      <c r="K6" s="47" t="s">
        <v>140</v>
      </c>
      <c r="L6" s="113" t="s">
        <v>141</v>
      </c>
      <c r="M6" s="113" t="s">
        <v>142</v>
      </c>
      <c r="N6" s="113" t="s">
        <v>33</v>
      </c>
      <c r="O6" s="113" t="s">
        <v>34</v>
      </c>
      <c r="P6" s="113" t="s">
        <v>35</v>
      </c>
      <c r="Q6" s="47"/>
      <c r="R6" s="47" t="s">
        <v>32</v>
      </c>
      <c r="S6" s="47" t="s">
        <v>43</v>
      </c>
      <c r="T6" s="47" t="s">
        <v>143</v>
      </c>
      <c r="U6" s="47" t="s">
        <v>39</v>
      </c>
      <c r="V6" s="47" t="s">
        <v>40</v>
      </c>
      <c r="W6" s="47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2"/>
      <c r="I7" s="47"/>
      <c r="J7" s="47"/>
      <c r="K7" s="47"/>
      <c r="L7" s="113"/>
      <c r="M7" s="113"/>
      <c r="N7" s="113"/>
      <c r="O7" s="113"/>
      <c r="P7" s="113"/>
      <c r="Q7" s="47"/>
      <c r="R7" s="47"/>
      <c r="S7" s="47"/>
      <c r="T7" s="47"/>
      <c r="U7" s="47"/>
      <c r="V7" s="47"/>
      <c r="W7" s="47"/>
    </row>
    <row r="8" ht="15" customHeight="1" spans="1:23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</row>
    <row r="9" ht="18.75" customHeight="1" spans="1:23">
      <c r="A9" s="23" t="s">
        <v>45</v>
      </c>
      <c r="B9" s="111"/>
      <c r="C9" s="23"/>
      <c r="D9" s="23"/>
      <c r="E9" s="23"/>
      <c r="F9" s="23"/>
      <c r="G9" s="23"/>
      <c r="H9" s="22">
        <v>2758198.51</v>
      </c>
      <c r="I9" s="22">
        <v>2758198.51</v>
      </c>
      <c r="J9" s="22">
        <v>687545.87</v>
      </c>
      <c r="K9" s="22"/>
      <c r="L9" s="22">
        <v>2070652.64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5" t="s">
        <v>45</v>
      </c>
      <c r="B10" s="111" t="s">
        <v>144</v>
      </c>
      <c r="C10" s="23" t="s">
        <v>145</v>
      </c>
      <c r="D10" s="23" t="s">
        <v>63</v>
      </c>
      <c r="E10" s="23" t="s">
        <v>64</v>
      </c>
      <c r="F10" s="23" t="s">
        <v>146</v>
      </c>
      <c r="G10" s="23" t="s">
        <v>147</v>
      </c>
      <c r="H10" s="22">
        <v>269443.94</v>
      </c>
      <c r="I10" s="22">
        <v>269443.94</v>
      </c>
      <c r="J10" s="22">
        <v>67360.99</v>
      </c>
      <c r="K10" s="22"/>
      <c r="L10" s="22">
        <v>202082.95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5" t="s">
        <v>45</v>
      </c>
      <c r="B11" s="111" t="s">
        <v>144</v>
      </c>
      <c r="C11" s="23" t="s">
        <v>145</v>
      </c>
      <c r="D11" s="23" t="s">
        <v>67</v>
      </c>
      <c r="E11" s="23" t="s">
        <v>66</v>
      </c>
      <c r="F11" s="23" t="s">
        <v>148</v>
      </c>
      <c r="G11" s="23" t="s">
        <v>149</v>
      </c>
      <c r="H11" s="22">
        <v>13029.5</v>
      </c>
      <c r="I11" s="22">
        <v>13029.5</v>
      </c>
      <c r="J11" s="22">
        <v>3257.37</v>
      </c>
      <c r="K11" s="22"/>
      <c r="L11" s="22">
        <v>9772.13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5" t="s">
        <v>45</v>
      </c>
      <c r="B12" s="111" t="s">
        <v>144</v>
      </c>
      <c r="C12" s="23" t="s">
        <v>145</v>
      </c>
      <c r="D12" s="23" t="s">
        <v>72</v>
      </c>
      <c r="E12" s="23" t="s">
        <v>73</v>
      </c>
      <c r="F12" s="23" t="s">
        <v>150</v>
      </c>
      <c r="G12" s="23" t="s">
        <v>151</v>
      </c>
      <c r="H12" s="22">
        <v>168402.47</v>
      </c>
      <c r="I12" s="22">
        <v>168402.47</v>
      </c>
      <c r="J12" s="22">
        <v>42100.62</v>
      </c>
      <c r="K12" s="22"/>
      <c r="L12" s="22">
        <v>126301.85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5" t="s">
        <v>45</v>
      </c>
      <c r="B13" s="111" t="s">
        <v>144</v>
      </c>
      <c r="C13" s="23" t="s">
        <v>145</v>
      </c>
      <c r="D13" s="23" t="s">
        <v>74</v>
      </c>
      <c r="E13" s="23" t="s">
        <v>75</v>
      </c>
      <c r="F13" s="23" t="s">
        <v>152</v>
      </c>
      <c r="G13" s="23" t="s">
        <v>153</v>
      </c>
      <c r="H13" s="22">
        <v>84201.23</v>
      </c>
      <c r="I13" s="22">
        <v>84201.23</v>
      </c>
      <c r="J13" s="22">
        <v>21050.31</v>
      </c>
      <c r="K13" s="22"/>
      <c r="L13" s="22">
        <v>63150.92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5" t="s">
        <v>45</v>
      </c>
      <c r="B14" s="111" t="s">
        <v>144</v>
      </c>
      <c r="C14" s="23" t="s">
        <v>145</v>
      </c>
      <c r="D14" s="23" t="s">
        <v>76</v>
      </c>
      <c r="E14" s="23" t="s">
        <v>77</v>
      </c>
      <c r="F14" s="23" t="s">
        <v>148</v>
      </c>
      <c r="G14" s="23" t="s">
        <v>149</v>
      </c>
      <c r="H14" s="22">
        <v>6142.5</v>
      </c>
      <c r="I14" s="22">
        <v>6142.5</v>
      </c>
      <c r="J14" s="22">
        <v>6142.5</v>
      </c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5" t="s">
        <v>45</v>
      </c>
      <c r="B15" s="111" t="s">
        <v>154</v>
      </c>
      <c r="C15" s="23" t="s">
        <v>155</v>
      </c>
      <c r="D15" s="23" t="s">
        <v>86</v>
      </c>
      <c r="E15" s="23" t="s">
        <v>87</v>
      </c>
      <c r="F15" s="23" t="s">
        <v>156</v>
      </c>
      <c r="G15" s="23" t="s">
        <v>157</v>
      </c>
      <c r="H15" s="22">
        <v>18442.57</v>
      </c>
      <c r="I15" s="22">
        <v>18442.57</v>
      </c>
      <c r="J15" s="22"/>
      <c r="K15" s="22"/>
      <c r="L15" s="22">
        <v>18442.57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5" t="s">
        <v>45</v>
      </c>
      <c r="B16" s="111" t="s">
        <v>154</v>
      </c>
      <c r="C16" s="23" t="s">
        <v>155</v>
      </c>
      <c r="D16" s="23" t="s">
        <v>86</v>
      </c>
      <c r="E16" s="23" t="s">
        <v>87</v>
      </c>
      <c r="F16" s="23" t="s">
        <v>158</v>
      </c>
      <c r="G16" s="23" t="s">
        <v>159</v>
      </c>
      <c r="H16" s="22">
        <v>2360.34</v>
      </c>
      <c r="I16" s="22">
        <v>2360.34</v>
      </c>
      <c r="J16" s="22">
        <v>590.09</v>
      </c>
      <c r="K16" s="22"/>
      <c r="L16" s="22">
        <v>1770.25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5" t="s">
        <v>45</v>
      </c>
      <c r="B17" s="111" t="s">
        <v>154</v>
      </c>
      <c r="C17" s="23" t="s">
        <v>155</v>
      </c>
      <c r="D17" s="23" t="s">
        <v>86</v>
      </c>
      <c r="E17" s="23" t="s">
        <v>87</v>
      </c>
      <c r="F17" s="23" t="s">
        <v>160</v>
      </c>
      <c r="G17" s="23" t="s">
        <v>161</v>
      </c>
      <c r="H17" s="22">
        <v>3336.93</v>
      </c>
      <c r="I17" s="22">
        <v>3336.93</v>
      </c>
      <c r="J17" s="22">
        <v>834.23</v>
      </c>
      <c r="K17" s="22"/>
      <c r="L17" s="22">
        <v>2502.7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5" t="s">
        <v>45</v>
      </c>
      <c r="B18" s="111" t="s">
        <v>154</v>
      </c>
      <c r="C18" s="23" t="s">
        <v>155</v>
      </c>
      <c r="D18" s="23" t="s">
        <v>86</v>
      </c>
      <c r="E18" s="23" t="s">
        <v>87</v>
      </c>
      <c r="F18" s="23" t="s">
        <v>162</v>
      </c>
      <c r="G18" s="23" t="s">
        <v>163</v>
      </c>
      <c r="H18" s="22">
        <v>3248.78</v>
      </c>
      <c r="I18" s="22">
        <v>3248.78</v>
      </c>
      <c r="J18" s="22">
        <v>812.2</v>
      </c>
      <c r="K18" s="22"/>
      <c r="L18" s="22">
        <v>2436.58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5" t="s">
        <v>45</v>
      </c>
      <c r="B19" s="111" t="s">
        <v>154</v>
      </c>
      <c r="C19" s="23" t="s">
        <v>155</v>
      </c>
      <c r="D19" s="23" t="s">
        <v>86</v>
      </c>
      <c r="E19" s="23" t="s">
        <v>87</v>
      </c>
      <c r="F19" s="23" t="s">
        <v>164</v>
      </c>
      <c r="G19" s="23" t="s">
        <v>165</v>
      </c>
      <c r="H19" s="22">
        <v>6490.8</v>
      </c>
      <c r="I19" s="22">
        <v>6490.8</v>
      </c>
      <c r="J19" s="22">
        <v>1622.7</v>
      </c>
      <c r="K19" s="22"/>
      <c r="L19" s="22">
        <v>4868.1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5" t="s">
        <v>45</v>
      </c>
      <c r="B20" s="111" t="s">
        <v>154</v>
      </c>
      <c r="C20" s="23" t="s">
        <v>155</v>
      </c>
      <c r="D20" s="23" t="s">
        <v>86</v>
      </c>
      <c r="E20" s="23" t="s">
        <v>87</v>
      </c>
      <c r="F20" s="23" t="s">
        <v>166</v>
      </c>
      <c r="G20" s="23" t="s">
        <v>167</v>
      </c>
      <c r="H20" s="22">
        <v>33268</v>
      </c>
      <c r="I20" s="22">
        <v>33268</v>
      </c>
      <c r="J20" s="22">
        <v>8317</v>
      </c>
      <c r="K20" s="22"/>
      <c r="L20" s="22">
        <v>24951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5" t="s">
        <v>45</v>
      </c>
      <c r="B21" s="111" t="s">
        <v>154</v>
      </c>
      <c r="C21" s="23" t="s">
        <v>155</v>
      </c>
      <c r="D21" s="23" t="s">
        <v>86</v>
      </c>
      <c r="E21" s="23" t="s">
        <v>87</v>
      </c>
      <c r="F21" s="23" t="s">
        <v>168</v>
      </c>
      <c r="G21" s="23" t="s">
        <v>169</v>
      </c>
      <c r="H21" s="22">
        <v>1559.93</v>
      </c>
      <c r="I21" s="22">
        <v>1559.93</v>
      </c>
      <c r="J21" s="22">
        <v>389.98</v>
      </c>
      <c r="K21" s="22"/>
      <c r="L21" s="22">
        <v>1169.95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5" t="s">
        <v>45</v>
      </c>
      <c r="B22" s="111" t="s">
        <v>154</v>
      </c>
      <c r="C22" s="23" t="s">
        <v>155</v>
      </c>
      <c r="D22" s="23" t="s">
        <v>86</v>
      </c>
      <c r="E22" s="23" t="s">
        <v>87</v>
      </c>
      <c r="F22" s="23" t="s">
        <v>170</v>
      </c>
      <c r="G22" s="23" t="s">
        <v>171</v>
      </c>
      <c r="H22" s="22">
        <v>9600</v>
      </c>
      <c r="I22" s="22">
        <v>9600</v>
      </c>
      <c r="J22" s="22">
        <v>2400</v>
      </c>
      <c r="K22" s="22"/>
      <c r="L22" s="22">
        <v>7200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5" t="s">
        <v>45</v>
      </c>
      <c r="B23" s="111" t="s">
        <v>154</v>
      </c>
      <c r="C23" s="23" t="s">
        <v>155</v>
      </c>
      <c r="D23" s="23" t="s">
        <v>86</v>
      </c>
      <c r="E23" s="23" t="s">
        <v>87</v>
      </c>
      <c r="F23" s="23" t="s">
        <v>172</v>
      </c>
      <c r="G23" s="23" t="s">
        <v>173</v>
      </c>
      <c r="H23" s="22">
        <v>3695</v>
      </c>
      <c r="I23" s="22">
        <v>3695</v>
      </c>
      <c r="J23" s="22">
        <v>923.75</v>
      </c>
      <c r="K23" s="22"/>
      <c r="L23" s="22">
        <v>2771.25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5" t="s">
        <v>45</v>
      </c>
      <c r="B24" s="111" t="s">
        <v>154</v>
      </c>
      <c r="C24" s="23" t="s">
        <v>155</v>
      </c>
      <c r="D24" s="23" t="s">
        <v>86</v>
      </c>
      <c r="E24" s="23" t="s">
        <v>87</v>
      </c>
      <c r="F24" s="23" t="s">
        <v>174</v>
      </c>
      <c r="G24" s="23" t="s">
        <v>175</v>
      </c>
      <c r="H24" s="22">
        <v>43480.13</v>
      </c>
      <c r="I24" s="22">
        <v>43480.13</v>
      </c>
      <c r="J24" s="22">
        <v>10870.03</v>
      </c>
      <c r="K24" s="22"/>
      <c r="L24" s="22">
        <v>32610.1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5" t="s">
        <v>45</v>
      </c>
      <c r="B25" s="111" t="s">
        <v>154</v>
      </c>
      <c r="C25" s="23" t="s">
        <v>155</v>
      </c>
      <c r="D25" s="23" t="s">
        <v>86</v>
      </c>
      <c r="E25" s="23" t="s">
        <v>87</v>
      </c>
      <c r="F25" s="23" t="s">
        <v>176</v>
      </c>
      <c r="G25" s="23" t="s">
        <v>177</v>
      </c>
      <c r="H25" s="22">
        <v>8000</v>
      </c>
      <c r="I25" s="22">
        <v>8000</v>
      </c>
      <c r="J25" s="22"/>
      <c r="K25" s="22"/>
      <c r="L25" s="22">
        <v>8000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5" t="s">
        <v>45</v>
      </c>
      <c r="B26" s="111" t="s">
        <v>178</v>
      </c>
      <c r="C26" s="23" t="s">
        <v>179</v>
      </c>
      <c r="D26" s="23" t="s">
        <v>86</v>
      </c>
      <c r="E26" s="23" t="s">
        <v>87</v>
      </c>
      <c r="F26" s="23" t="s">
        <v>180</v>
      </c>
      <c r="G26" s="23" t="s">
        <v>181</v>
      </c>
      <c r="H26" s="22">
        <v>695052</v>
      </c>
      <c r="I26" s="22">
        <v>695052</v>
      </c>
      <c r="J26" s="22">
        <v>173763</v>
      </c>
      <c r="K26" s="22"/>
      <c r="L26" s="22">
        <v>521289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5" t="s">
        <v>45</v>
      </c>
      <c r="B27" s="111" t="s">
        <v>178</v>
      </c>
      <c r="C27" s="23" t="s">
        <v>179</v>
      </c>
      <c r="D27" s="23" t="s">
        <v>86</v>
      </c>
      <c r="E27" s="23" t="s">
        <v>87</v>
      </c>
      <c r="F27" s="23" t="s">
        <v>182</v>
      </c>
      <c r="G27" s="23" t="s">
        <v>183</v>
      </c>
      <c r="H27" s="22">
        <v>57921</v>
      </c>
      <c r="I27" s="22">
        <v>57921</v>
      </c>
      <c r="J27" s="22">
        <v>14480.25</v>
      </c>
      <c r="K27" s="22"/>
      <c r="L27" s="22">
        <v>43440.75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5" t="s">
        <v>45</v>
      </c>
      <c r="B28" s="111" t="s">
        <v>178</v>
      </c>
      <c r="C28" s="23" t="s">
        <v>179</v>
      </c>
      <c r="D28" s="23" t="s">
        <v>86</v>
      </c>
      <c r="E28" s="23" t="s">
        <v>87</v>
      </c>
      <c r="F28" s="23" t="s">
        <v>184</v>
      </c>
      <c r="G28" s="23" t="s">
        <v>185</v>
      </c>
      <c r="H28" s="22">
        <v>1120860</v>
      </c>
      <c r="I28" s="22">
        <v>1120860</v>
      </c>
      <c r="J28" s="22">
        <v>280215</v>
      </c>
      <c r="K28" s="22"/>
      <c r="L28" s="22">
        <v>840645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5" t="s">
        <v>45</v>
      </c>
      <c r="B29" s="111" t="s">
        <v>186</v>
      </c>
      <c r="C29" s="23" t="s">
        <v>93</v>
      </c>
      <c r="D29" s="23" t="s">
        <v>92</v>
      </c>
      <c r="E29" s="23" t="s">
        <v>93</v>
      </c>
      <c r="F29" s="23" t="s">
        <v>187</v>
      </c>
      <c r="G29" s="23" t="s">
        <v>93</v>
      </c>
      <c r="H29" s="22">
        <v>172186.73</v>
      </c>
      <c r="I29" s="22">
        <v>172186.73</v>
      </c>
      <c r="J29" s="22">
        <v>43046.68</v>
      </c>
      <c r="K29" s="22"/>
      <c r="L29" s="22">
        <v>129140.05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5" t="s">
        <v>45</v>
      </c>
      <c r="B30" s="111" t="s">
        <v>188</v>
      </c>
      <c r="C30" s="23" t="s">
        <v>189</v>
      </c>
      <c r="D30" s="23" t="s">
        <v>86</v>
      </c>
      <c r="E30" s="23" t="s">
        <v>87</v>
      </c>
      <c r="F30" s="23" t="s">
        <v>190</v>
      </c>
      <c r="G30" s="23" t="s">
        <v>189</v>
      </c>
      <c r="H30" s="22">
        <v>37476.66</v>
      </c>
      <c r="I30" s="22">
        <v>37476.66</v>
      </c>
      <c r="J30" s="22">
        <v>9369.17</v>
      </c>
      <c r="K30" s="22"/>
      <c r="L30" s="22">
        <v>28107.49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18.75" customHeight="1" spans="1:23">
      <c r="A31" s="31" t="s">
        <v>94</v>
      </c>
      <c r="B31" s="32"/>
      <c r="C31" s="32"/>
      <c r="D31" s="32"/>
      <c r="E31" s="32"/>
      <c r="F31" s="32"/>
      <c r="G31" s="33"/>
      <c r="H31" s="22">
        <v>2758198.51</v>
      </c>
      <c r="I31" s="22">
        <v>2758198.51</v>
      </c>
      <c r="J31" s="22">
        <v>687545.87</v>
      </c>
      <c r="K31" s="22"/>
      <c r="L31" s="22">
        <v>2070652.64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</sheetData>
  <mergeCells count="30">
    <mergeCell ref="A2:W2"/>
    <mergeCell ref="A3:G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3"/>
  <sheetViews>
    <sheetView showZeros="0" workbookViewId="0">
      <selection activeCell="A1" sqref="A1 A1 A1 A1 A1 A1 A1 A1 A1 A1 A1 A1 A1 A1 A1 A1 A1 A1 A1 A1 A1 A1 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E1" s="1"/>
      <c r="F1" s="1"/>
      <c r="G1" s="1"/>
      <c r="H1" s="1"/>
      <c r="U1" s="107"/>
      <c r="W1" s="55" t="s">
        <v>191</v>
      </c>
    </row>
    <row r="2" ht="27.75" customHeight="1" spans="1:23">
      <c r="A2" s="27" t="s">
        <v>192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"单位名称："&amp;"云南省邮政业安全发展中心"</f>
        <v>单位名称：云南省邮政业安全发展中心</v>
      </c>
      <c r="B3" s="108" t="str">
        <f t="shared" si="0"/>
        <v>单位名称：云南省邮政业安全发展中心</v>
      </c>
      <c r="C3" s="108"/>
      <c r="D3" s="108"/>
      <c r="E3" s="108"/>
      <c r="F3" s="108"/>
      <c r="G3" s="108"/>
      <c r="H3" s="108"/>
      <c r="I3" s="108"/>
      <c r="J3" s="6"/>
      <c r="K3" s="6"/>
      <c r="L3" s="6"/>
      <c r="M3" s="6"/>
      <c r="N3" s="6"/>
      <c r="O3" s="6"/>
      <c r="P3" s="6"/>
      <c r="Q3" s="6"/>
      <c r="U3" s="107"/>
      <c r="W3" s="103" t="s">
        <v>119</v>
      </c>
    </row>
    <row r="4" ht="21.75" customHeight="1" spans="1:23">
      <c r="A4" s="8" t="s">
        <v>193</v>
      </c>
      <c r="B4" s="8" t="s">
        <v>130</v>
      </c>
      <c r="C4" s="8" t="s">
        <v>131</v>
      </c>
      <c r="D4" s="8" t="s">
        <v>194</v>
      </c>
      <c r="E4" s="9" t="s">
        <v>132</v>
      </c>
      <c r="F4" s="9" t="s">
        <v>133</v>
      </c>
      <c r="G4" s="9" t="s">
        <v>134</v>
      </c>
      <c r="H4" s="9" t="s">
        <v>135</v>
      </c>
      <c r="I4" s="62" t="s">
        <v>30</v>
      </c>
      <c r="J4" s="62" t="s">
        <v>195</v>
      </c>
      <c r="K4" s="62"/>
      <c r="L4" s="62"/>
      <c r="M4" s="62"/>
      <c r="N4" s="109" t="s">
        <v>137</v>
      </c>
      <c r="O4" s="109"/>
      <c r="P4" s="109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2"/>
      <c r="J5" s="47" t="s">
        <v>33</v>
      </c>
      <c r="K5" s="47"/>
      <c r="L5" s="47" t="s">
        <v>34</v>
      </c>
      <c r="M5" s="47" t="s">
        <v>35</v>
      </c>
      <c r="N5" s="110" t="s">
        <v>33</v>
      </c>
      <c r="O5" s="110" t="s">
        <v>34</v>
      </c>
      <c r="P5" s="110" t="s">
        <v>35</v>
      </c>
      <c r="Q5" s="14"/>
      <c r="R5" s="9" t="s">
        <v>32</v>
      </c>
      <c r="S5" s="9" t="s">
        <v>43</v>
      </c>
      <c r="T5" s="9" t="s">
        <v>143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2"/>
      <c r="J6" s="47" t="s">
        <v>32</v>
      </c>
      <c r="K6" s="47" t="s">
        <v>196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3"/>
      <c r="B8" s="111"/>
      <c r="C8" s="23" t="s">
        <v>197</v>
      </c>
      <c r="D8" s="23"/>
      <c r="E8" s="23"/>
      <c r="F8" s="23"/>
      <c r="G8" s="23"/>
      <c r="H8" s="23"/>
      <c r="I8" s="112">
        <v>1269500</v>
      </c>
      <c r="J8" s="112">
        <v>1269500</v>
      </c>
      <c r="K8" s="112">
        <v>1269500</v>
      </c>
      <c r="L8" s="112"/>
      <c r="M8" s="112"/>
      <c r="N8" s="112"/>
      <c r="O8" s="112"/>
      <c r="P8" s="112"/>
      <c r="Q8" s="112"/>
      <c r="R8" s="112"/>
      <c r="S8" s="112"/>
      <c r="T8" s="112"/>
      <c r="U8" s="88"/>
      <c r="V8" s="112"/>
      <c r="W8" s="112"/>
    </row>
    <row r="9" ht="32.9" customHeight="1" spans="1:23">
      <c r="A9" s="23" t="s">
        <v>198</v>
      </c>
      <c r="B9" s="111" t="s">
        <v>199</v>
      </c>
      <c r="C9" s="23" t="s">
        <v>197</v>
      </c>
      <c r="D9" s="23" t="s">
        <v>45</v>
      </c>
      <c r="E9" s="23" t="s">
        <v>84</v>
      </c>
      <c r="F9" s="23" t="s">
        <v>85</v>
      </c>
      <c r="G9" s="23" t="s">
        <v>166</v>
      </c>
      <c r="H9" s="23" t="s">
        <v>167</v>
      </c>
      <c r="I9" s="112">
        <v>30500</v>
      </c>
      <c r="J9" s="112">
        <v>30500</v>
      </c>
      <c r="K9" s="112">
        <v>30500</v>
      </c>
      <c r="L9" s="112"/>
      <c r="M9" s="112"/>
      <c r="N9" s="112"/>
      <c r="O9" s="112"/>
      <c r="P9" s="112"/>
      <c r="Q9" s="112"/>
      <c r="R9" s="112"/>
      <c r="S9" s="112"/>
      <c r="T9" s="112"/>
      <c r="U9" s="88"/>
      <c r="V9" s="112"/>
      <c r="W9" s="112"/>
    </row>
    <row r="10" ht="32.9" customHeight="1" spans="1:23">
      <c r="A10" s="23" t="s">
        <v>198</v>
      </c>
      <c r="B10" s="111" t="s">
        <v>199</v>
      </c>
      <c r="C10" s="23" t="s">
        <v>197</v>
      </c>
      <c r="D10" s="23" t="s">
        <v>45</v>
      </c>
      <c r="E10" s="23" t="s">
        <v>84</v>
      </c>
      <c r="F10" s="23" t="s">
        <v>85</v>
      </c>
      <c r="G10" s="23" t="s">
        <v>168</v>
      </c>
      <c r="H10" s="23" t="s">
        <v>169</v>
      </c>
      <c r="I10" s="112">
        <v>205000</v>
      </c>
      <c r="J10" s="112">
        <v>205000</v>
      </c>
      <c r="K10" s="112">
        <v>205000</v>
      </c>
      <c r="L10" s="112"/>
      <c r="M10" s="112"/>
      <c r="N10" s="112"/>
      <c r="O10" s="112"/>
      <c r="P10" s="112"/>
      <c r="Q10" s="112"/>
      <c r="R10" s="112"/>
      <c r="S10" s="112"/>
      <c r="T10" s="112"/>
      <c r="U10" s="88"/>
      <c r="V10" s="112"/>
      <c r="W10" s="112"/>
    </row>
    <row r="11" ht="32.9" customHeight="1" spans="1:23">
      <c r="A11" s="23" t="s">
        <v>198</v>
      </c>
      <c r="B11" s="111" t="s">
        <v>199</v>
      </c>
      <c r="C11" s="23" t="s">
        <v>197</v>
      </c>
      <c r="D11" s="23" t="s">
        <v>45</v>
      </c>
      <c r="E11" s="23" t="s">
        <v>84</v>
      </c>
      <c r="F11" s="23" t="s">
        <v>85</v>
      </c>
      <c r="G11" s="23" t="s">
        <v>200</v>
      </c>
      <c r="H11" s="23" t="s">
        <v>201</v>
      </c>
      <c r="I11" s="112">
        <v>980000</v>
      </c>
      <c r="J11" s="112">
        <v>980000</v>
      </c>
      <c r="K11" s="112">
        <v>980000</v>
      </c>
      <c r="L11" s="112"/>
      <c r="M11" s="112"/>
      <c r="N11" s="112"/>
      <c r="O11" s="112"/>
      <c r="P11" s="112"/>
      <c r="Q11" s="112"/>
      <c r="R11" s="112"/>
      <c r="S11" s="112"/>
      <c r="T11" s="112"/>
      <c r="U11" s="88"/>
      <c r="V11" s="112"/>
      <c r="W11" s="112"/>
    </row>
    <row r="12" ht="32.9" customHeight="1" spans="1:23">
      <c r="A12" s="23" t="s">
        <v>198</v>
      </c>
      <c r="B12" s="111" t="s">
        <v>199</v>
      </c>
      <c r="C12" s="23" t="s">
        <v>197</v>
      </c>
      <c r="D12" s="23" t="s">
        <v>45</v>
      </c>
      <c r="E12" s="23" t="s">
        <v>84</v>
      </c>
      <c r="F12" s="23" t="s">
        <v>85</v>
      </c>
      <c r="G12" s="23" t="s">
        <v>174</v>
      </c>
      <c r="H12" s="23" t="s">
        <v>175</v>
      </c>
      <c r="I12" s="112">
        <v>54000</v>
      </c>
      <c r="J12" s="112">
        <v>54000</v>
      </c>
      <c r="K12" s="112">
        <v>54000</v>
      </c>
      <c r="L12" s="112"/>
      <c r="M12" s="112"/>
      <c r="N12" s="112"/>
      <c r="O12" s="112"/>
      <c r="P12" s="112"/>
      <c r="Q12" s="112"/>
      <c r="R12" s="112"/>
      <c r="S12" s="112"/>
      <c r="T12" s="112"/>
      <c r="U12" s="88"/>
      <c r="V12" s="112"/>
      <c r="W12" s="112"/>
    </row>
    <row r="13" ht="32.9" customHeight="1" spans="1:23">
      <c r="A13" s="23"/>
      <c r="B13" s="23"/>
      <c r="C13" s="23" t="s">
        <v>202</v>
      </c>
      <c r="D13" s="23"/>
      <c r="E13" s="23"/>
      <c r="F13" s="23"/>
      <c r="G13" s="23"/>
      <c r="H13" s="23"/>
      <c r="I13" s="112">
        <v>2600000</v>
      </c>
      <c r="J13" s="112">
        <v>2600000</v>
      </c>
      <c r="K13" s="112">
        <v>2600000</v>
      </c>
      <c r="L13" s="112"/>
      <c r="M13" s="112"/>
      <c r="N13" s="112"/>
      <c r="O13" s="112"/>
      <c r="P13" s="112"/>
      <c r="Q13" s="112"/>
      <c r="R13" s="112"/>
      <c r="S13" s="112"/>
      <c r="T13" s="112"/>
      <c r="U13" s="88"/>
      <c r="V13" s="112"/>
      <c r="W13" s="112"/>
    </row>
    <row r="14" ht="32.9" customHeight="1" spans="1:23">
      <c r="A14" s="23" t="s">
        <v>203</v>
      </c>
      <c r="B14" s="111" t="s">
        <v>204</v>
      </c>
      <c r="C14" s="23" t="s">
        <v>202</v>
      </c>
      <c r="D14" s="23" t="s">
        <v>45</v>
      </c>
      <c r="E14" s="23" t="s">
        <v>82</v>
      </c>
      <c r="F14" s="23" t="s">
        <v>83</v>
      </c>
      <c r="G14" s="23" t="s">
        <v>158</v>
      </c>
      <c r="H14" s="23" t="s">
        <v>159</v>
      </c>
      <c r="I14" s="112">
        <v>195600</v>
      </c>
      <c r="J14" s="112">
        <v>195600</v>
      </c>
      <c r="K14" s="112">
        <v>195600</v>
      </c>
      <c r="L14" s="112"/>
      <c r="M14" s="112"/>
      <c r="N14" s="112"/>
      <c r="O14" s="112"/>
      <c r="P14" s="112"/>
      <c r="Q14" s="112"/>
      <c r="R14" s="112"/>
      <c r="S14" s="112"/>
      <c r="T14" s="112"/>
      <c r="U14" s="88"/>
      <c r="V14" s="112"/>
      <c r="W14" s="112"/>
    </row>
    <row r="15" ht="32.9" customHeight="1" spans="1:23">
      <c r="A15" s="23" t="s">
        <v>203</v>
      </c>
      <c r="B15" s="111" t="s">
        <v>204</v>
      </c>
      <c r="C15" s="23" t="s">
        <v>202</v>
      </c>
      <c r="D15" s="23" t="s">
        <v>45</v>
      </c>
      <c r="E15" s="23" t="s">
        <v>82</v>
      </c>
      <c r="F15" s="23" t="s">
        <v>83</v>
      </c>
      <c r="G15" s="23" t="s">
        <v>164</v>
      </c>
      <c r="H15" s="23" t="s">
        <v>165</v>
      </c>
      <c r="I15" s="112">
        <v>664680</v>
      </c>
      <c r="J15" s="112">
        <v>664680</v>
      </c>
      <c r="K15" s="112">
        <v>664680</v>
      </c>
      <c r="L15" s="112"/>
      <c r="M15" s="112"/>
      <c r="N15" s="112"/>
      <c r="O15" s="112"/>
      <c r="P15" s="112"/>
      <c r="Q15" s="112"/>
      <c r="R15" s="112"/>
      <c r="S15" s="112"/>
      <c r="T15" s="112"/>
      <c r="U15" s="88"/>
      <c r="V15" s="112"/>
      <c r="W15" s="112"/>
    </row>
    <row r="16" ht="32.9" customHeight="1" spans="1:23">
      <c r="A16" s="23" t="s">
        <v>203</v>
      </c>
      <c r="B16" s="111" t="s">
        <v>204</v>
      </c>
      <c r="C16" s="23" t="s">
        <v>202</v>
      </c>
      <c r="D16" s="23" t="s">
        <v>45</v>
      </c>
      <c r="E16" s="23" t="s">
        <v>82</v>
      </c>
      <c r="F16" s="23" t="s">
        <v>83</v>
      </c>
      <c r="G16" s="23" t="s">
        <v>166</v>
      </c>
      <c r="H16" s="23" t="s">
        <v>167</v>
      </c>
      <c r="I16" s="112">
        <v>1146820</v>
      </c>
      <c r="J16" s="112">
        <v>1146820</v>
      </c>
      <c r="K16" s="112">
        <v>1146820</v>
      </c>
      <c r="L16" s="112"/>
      <c r="M16" s="112"/>
      <c r="N16" s="112"/>
      <c r="O16" s="112"/>
      <c r="P16" s="112"/>
      <c r="Q16" s="112"/>
      <c r="R16" s="112"/>
      <c r="S16" s="112"/>
      <c r="T16" s="112"/>
      <c r="U16" s="88"/>
      <c r="V16" s="112"/>
      <c r="W16" s="112"/>
    </row>
    <row r="17" ht="32.9" customHeight="1" spans="1:23">
      <c r="A17" s="23" t="s">
        <v>203</v>
      </c>
      <c r="B17" s="111" t="s">
        <v>204</v>
      </c>
      <c r="C17" s="23" t="s">
        <v>202</v>
      </c>
      <c r="D17" s="23" t="s">
        <v>45</v>
      </c>
      <c r="E17" s="23" t="s">
        <v>82</v>
      </c>
      <c r="F17" s="23" t="s">
        <v>83</v>
      </c>
      <c r="G17" s="23" t="s">
        <v>200</v>
      </c>
      <c r="H17" s="23" t="s">
        <v>201</v>
      </c>
      <c r="I17" s="112">
        <v>332900</v>
      </c>
      <c r="J17" s="112">
        <v>332900</v>
      </c>
      <c r="K17" s="112">
        <v>332900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88"/>
      <c r="V17" s="112"/>
      <c r="W17" s="112"/>
    </row>
    <row r="18" ht="32.9" customHeight="1" spans="1:23">
      <c r="A18" s="23" t="s">
        <v>203</v>
      </c>
      <c r="B18" s="111" t="s">
        <v>204</v>
      </c>
      <c r="C18" s="23" t="s">
        <v>202</v>
      </c>
      <c r="D18" s="23" t="s">
        <v>45</v>
      </c>
      <c r="E18" s="23" t="s">
        <v>82</v>
      </c>
      <c r="F18" s="23" t="s">
        <v>83</v>
      </c>
      <c r="G18" s="23" t="s">
        <v>174</v>
      </c>
      <c r="H18" s="23" t="s">
        <v>175</v>
      </c>
      <c r="I18" s="112">
        <v>260000</v>
      </c>
      <c r="J18" s="112">
        <v>260000</v>
      </c>
      <c r="K18" s="112">
        <v>260000</v>
      </c>
      <c r="L18" s="112"/>
      <c r="M18" s="112"/>
      <c r="N18" s="112"/>
      <c r="O18" s="112"/>
      <c r="P18" s="112"/>
      <c r="Q18" s="112"/>
      <c r="R18" s="112"/>
      <c r="S18" s="112"/>
      <c r="T18" s="112"/>
      <c r="U18" s="88"/>
      <c r="V18" s="112"/>
      <c r="W18" s="112"/>
    </row>
    <row r="19" ht="32.9" customHeight="1" spans="1:23">
      <c r="A19" s="23"/>
      <c r="B19" s="23"/>
      <c r="C19" s="23" t="s">
        <v>205</v>
      </c>
      <c r="D19" s="23"/>
      <c r="E19" s="23"/>
      <c r="F19" s="23"/>
      <c r="G19" s="23"/>
      <c r="H19" s="23"/>
      <c r="I19" s="112">
        <v>792000</v>
      </c>
      <c r="J19" s="112">
        <v>792000</v>
      </c>
      <c r="K19" s="112">
        <v>792000</v>
      </c>
      <c r="L19" s="112"/>
      <c r="M19" s="112"/>
      <c r="N19" s="112"/>
      <c r="O19" s="112"/>
      <c r="P19" s="112"/>
      <c r="Q19" s="112"/>
      <c r="R19" s="112"/>
      <c r="S19" s="112"/>
      <c r="T19" s="112"/>
      <c r="U19" s="88"/>
      <c r="V19" s="112"/>
      <c r="W19" s="112"/>
    </row>
    <row r="20" ht="32.9" customHeight="1" spans="1:23">
      <c r="A20" s="23" t="s">
        <v>206</v>
      </c>
      <c r="B20" s="111" t="s">
        <v>207</v>
      </c>
      <c r="C20" s="23" t="s">
        <v>205</v>
      </c>
      <c r="D20" s="23" t="s">
        <v>45</v>
      </c>
      <c r="E20" s="23" t="s">
        <v>84</v>
      </c>
      <c r="F20" s="23" t="s">
        <v>85</v>
      </c>
      <c r="G20" s="23" t="s">
        <v>168</v>
      </c>
      <c r="H20" s="23" t="s">
        <v>169</v>
      </c>
      <c r="I20" s="112">
        <v>562000</v>
      </c>
      <c r="J20" s="112">
        <v>562000</v>
      </c>
      <c r="K20" s="112">
        <v>562000</v>
      </c>
      <c r="L20" s="112"/>
      <c r="M20" s="112"/>
      <c r="N20" s="112"/>
      <c r="O20" s="112"/>
      <c r="P20" s="112"/>
      <c r="Q20" s="112"/>
      <c r="R20" s="112"/>
      <c r="S20" s="112"/>
      <c r="T20" s="112"/>
      <c r="U20" s="88"/>
      <c r="V20" s="112"/>
      <c r="W20" s="112"/>
    </row>
    <row r="21" ht="32.9" customHeight="1" spans="1:23">
      <c r="A21" s="23" t="s">
        <v>206</v>
      </c>
      <c r="B21" s="111" t="s">
        <v>207</v>
      </c>
      <c r="C21" s="23" t="s">
        <v>205</v>
      </c>
      <c r="D21" s="23" t="s">
        <v>45</v>
      </c>
      <c r="E21" s="23" t="s">
        <v>84</v>
      </c>
      <c r="F21" s="23" t="s">
        <v>85</v>
      </c>
      <c r="G21" s="23" t="s">
        <v>170</v>
      </c>
      <c r="H21" s="23" t="s">
        <v>171</v>
      </c>
      <c r="I21" s="112">
        <v>129600</v>
      </c>
      <c r="J21" s="112">
        <v>129600</v>
      </c>
      <c r="K21" s="112">
        <v>129600</v>
      </c>
      <c r="L21" s="112"/>
      <c r="M21" s="112"/>
      <c r="N21" s="112"/>
      <c r="O21" s="112"/>
      <c r="P21" s="112"/>
      <c r="Q21" s="112"/>
      <c r="R21" s="112"/>
      <c r="S21" s="112"/>
      <c r="T21" s="112"/>
      <c r="U21" s="88"/>
      <c r="V21" s="112"/>
      <c r="W21" s="112"/>
    </row>
    <row r="22" ht="32.9" customHeight="1" spans="1:23">
      <c r="A22" s="23" t="s">
        <v>206</v>
      </c>
      <c r="B22" s="111" t="s">
        <v>207</v>
      </c>
      <c r="C22" s="23" t="s">
        <v>205</v>
      </c>
      <c r="D22" s="23" t="s">
        <v>45</v>
      </c>
      <c r="E22" s="23" t="s">
        <v>84</v>
      </c>
      <c r="F22" s="23" t="s">
        <v>85</v>
      </c>
      <c r="G22" s="23" t="s">
        <v>200</v>
      </c>
      <c r="H22" s="23" t="s">
        <v>201</v>
      </c>
      <c r="I22" s="112">
        <v>100400</v>
      </c>
      <c r="J22" s="112">
        <v>100400</v>
      </c>
      <c r="K22" s="112">
        <v>100400</v>
      </c>
      <c r="L22" s="112"/>
      <c r="M22" s="112"/>
      <c r="N22" s="112"/>
      <c r="O22" s="112"/>
      <c r="P22" s="112"/>
      <c r="Q22" s="112"/>
      <c r="R22" s="112"/>
      <c r="S22" s="112"/>
      <c r="T22" s="112"/>
      <c r="U22" s="88"/>
      <c r="V22" s="112"/>
      <c r="W22" s="112"/>
    </row>
    <row r="23" ht="18.75" customHeight="1" spans="1:23">
      <c r="A23" s="31" t="s">
        <v>94</v>
      </c>
      <c r="B23" s="32"/>
      <c r="C23" s="32"/>
      <c r="D23" s="32"/>
      <c r="E23" s="32"/>
      <c r="F23" s="32"/>
      <c r="G23" s="32"/>
      <c r="H23" s="33"/>
      <c r="I23" s="112">
        <v>4661500</v>
      </c>
      <c r="J23" s="112">
        <v>4661500</v>
      </c>
      <c r="K23" s="112">
        <v>4661500</v>
      </c>
      <c r="L23" s="112"/>
      <c r="M23" s="112"/>
      <c r="N23" s="112"/>
      <c r="O23" s="112"/>
      <c r="P23" s="112"/>
      <c r="Q23" s="112"/>
      <c r="R23" s="112"/>
      <c r="S23" s="112"/>
      <c r="T23" s="112"/>
      <c r="U23" s="88"/>
      <c r="V23" s="112"/>
      <c r="W23" s="112"/>
    </row>
  </sheetData>
  <mergeCells count="28">
    <mergeCell ref="A2:W2"/>
    <mergeCell ref="A3:I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2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:10">
      <c r="J1" s="44" t="s">
        <v>208</v>
      </c>
    </row>
    <row r="2" ht="28.5" customHeight="1" spans="1:10">
      <c r="A2" s="45" t="s">
        <v>209</v>
      </c>
      <c r="B2" s="27"/>
      <c r="C2" s="27"/>
      <c r="D2" s="27"/>
      <c r="E2" s="27"/>
      <c r="F2" s="46"/>
      <c r="G2" s="27"/>
      <c r="H2" s="46"/>
      <c r="I2" s="46"/>
      <c r="J2" s="27"/>
    </row>
    <row r="3" ht="15" customHeight="1" spans="1:10">
      <c r="A3" s="4" t="str">
        <f>"单位名称："&amp;"云南省邮政业安全发展中心"</f>
        <v>单位名称：云南省邮政业安全发展中心</v>
      </c>
    </row>
    <row r="4" ht="14.25" customHeight="1" spans="1:10">
      <c r="A4" s="47" t="s">
        <v>210</v>
      </c>
      <c r="B4" s="47" t="s">
        <v>211</v>
      </c>
      <c r="C4" s="47" t="s">
        <v>212</v>
      </c>
      <c r="D4" s="47" t="s">
        <v>213</v>
      </c>
      <c r="E4" s="47" t="s">
        <v>214</v>
      </c>
      <c r="F4" s="48" t="s">
        <v>215</v>
      </c>
      <c r="G4" s="47" t="s">
        <v>216</v>
      </c>
      <c r="H4" s="48" t="s">
        <v>217</v>
      </c>
      <c r="I4" s="48" t="s">
        <v>218</v>
      </c>
      <c r="J4" s="47" t="s">
        <v>219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7.3" customHeight="1" spans="1:10">
      <c r="A6" s="49" t="s">
        <v>45</v>
      </c>
      <c r="B6" s="50"/>
      <c r="C6" s="50"/>
      <c r="D6" s="50"/>
      <c r="E6" s="51"/>
      <c r="F6" s="52"/>
      <c r="G6" s="51"/>
      <c r="H6" s="52"/>
      <c r="I6" s="52"/>
      <c r="J6" s="51"/>
    </row>
    <row r="7" ht="47.3" customHeight="1" spans="1:10">
      <c r="A7" s="106" t="s">
        <v>202</v>
      </c>
      <c r="B7" s="53" t="s">
        <v>220</v>
      </c>
      <c r="C7" s="53" t="s">
        <v>221</v>
      </c>
      <c r="D7" s="53" t="s">
        <v>222</v>
      </c>
      <c r="E7" s="49" t="s">
        <v>223</v>
      </c>
      <c r="F7" s="53" t="s">
        <v>224</v>
      </c>
      <c r="G7" s="49" t="s">
        <v>113</v>
      </c>
      <c r="H7" s="53" t="s">
        <v>225</v>
      </c>
      <c r="I7" s="53" t="s">
        <v>226</v>
      </c>
      <c r="J7" s="54" t="s">
        <v>227</v>
      </c>
    </row>
    <row r="8" ht="47.3" customHeight="1" spans="1:10">
      <c r="A8" s="106" t="s">
        <v>202</v>
      </c>
      <c r="B8" s="53" t="s">
        <v>220</v>
      </c>
      <c r="C8" s="53" t="s">
        <v>221</v>
      </c>
      <c r="D8" s="53" t="s">
        <v>222</v>
      </c>
      <c r="E8" s="49" t="s">
        <v>228</v>
      </c>
      <c r="F8" s="53" t="s">
        <v>224</v>
      </c>
      <c r="G8" s="49" t="s">
        <v>113</v>
      </c>
      <c r="H8" s="53" t="s">
        <v>229</v>
      </c>
      <c r="I8" s="53" t="s">
        <v>226</v>
      </c>
      <c r="J8" s="54" t="s">
        <v>230</v>
      </c>
    </row>
    <row r="9" ht="47.3" customHeight="1" spans="1:10">
      <c r="A9" s="106" t="s">
        <v>202</v>
      </c>
      <c r="B9" s="53" t="s">
        <v>220</v>
      </c>
      <c r="C9" s="53" t="s">
        <v>221</v>
      </c>
      <c r="D9" s="53" t="s">
        <v>222</v>
      </c>
      <c r="E9" s="49" t="s">
        <v>231</v>
      </c>
      <c r="F9" s="53" t="s">
        <v>224</v>
      </c>
      <c r="G9" s="49" t="s">
        <v>114</v>
      </c>
      <c r="H9" s="53" t="s">
        <v>225</v>
      </c>
      <c r="I9" s="53" t="s">
        <v>226</v>
      </c>
      <c r="J9" s="54" t="s">
        <v>232</v>
      </c>
    </row>
    <row r="10" ht="47.3" customHeight="1" spans="1:10">
      <c r="A10" s="106" t="s">
        <v>202</v>
      </c>
      <c r="B10" s="53" t="s">
        <v>220</v>
      </c>
      <c r="C10" s="53" t="s">
        <v>221</v>
      </c>
      <c r="D10" s="53" t="s">
        <v>222</v>
      </c>
      <c r="E10" s="49" t="s">
        <v>233</v>
      </c>
      <c r="F10" s="53" t="s">
        <v>224</v>
      </c>
      <c r="G10" s="49" t="s">
        <v>234</v>
      </c>
      <c r="H10" s="53" t="s">
        <v>225</v>
      </c>
      <c r="I10" s="53" t="s">
        <v>226</v>
      </c>
      <c r="J10" s="54" t="s">
        <v>235</v>
      </c>
    </row>
    <row r="11" ht="47.3" customHeight="1" spans="1:10">
      <c r="A11" s="106" t="s">
        <v>202</v>
      </c>
      <c r="B11" s="53" t="s">
        <v>220</v>
      </c>
      <c r="C11" s="53" t="s">
        <v>221</v>
      </c>
      <c r="D11" s="53" t="s">
        <v>236</v>
      </c>
      <c r="E11" s="49" t="s">
        <v>237</v>
      </c>
      <c r="F11" s="53" t="s">
        <v>224</v>
      </c>
      <c r="G11" s="49" t="s">
        <v>238</v>
      </c>
      <c r="H11" s="53" t="s">
        <v>239</v>
      </c>
      <c r="I11" s="53" t="s">
        <v>226</v>
      </c>
      <c r="J11" s="54" t="s">
        <v>240</v>
      </c>
    </row>
    <row r="12" ht="47.3" customHeight="1" spans="1:10">
      <c r="A12" s="106" t="s">
        <v>202</v>
      </c>
      <c r="B12" s="53" t="s">
        <v>220</v>
      </c>
      <c r="C12" s="53" t="s">
        <v>221</v>
      </c>
      <c r="D12" s="53" t="s">
        <v>236</v>
      </c>
      <c r="E12" s="49" t="s">
        <v>241</v>
      </c>
      <c r="F12" s="53" t="s">
        <v>242</v>
      </c>
      <c r="G12" s="49" t="s">
        <v>243</v>
      </c>
      <c r="H12" s="53" t="s">
        <v>239</v>
      </c>
      <c r="I12" s="53" t="s">
        <v>226</v>
      </c>
      <c r="J12" s="54" t="s">
        <v>244</v>
      </c>
    </row>
    <row r="13" ht="47.3" customHeight="1" spans="1:10">
      <c r="A13" s="106" t="s">
        <v>202</v>
      </c>
      <c r="B13" s="53" t="s">
        <v>220</v>
      </c>
      <c r="C13" s="53" t="s">
        <v>245</v>
      </c>
      <c r="D13" s="53" t="s">
        <v>246</v>
      </c>
      <c r="E13" s="49" t="s">
        <v>247</v>
      </c>
      <c r="F13" s="53" t="s">
        <v>248</v>
      </c>
      <c r="G13" s="49" t="s">
        <v>249</v>
      </c>
      <c r="H13" s="53" t="s">
        <v>250</v>
      </c>
      <c r="I13" s="53" t="s">
        <v>226</v>
      </c>
      <c r="J13" s="54" t="s">
        <v>251</v>
      </c>
    </row>
    <row r="14" ht="47.3" customHeight="1" spans="1:10">
      <c r="A14" s="106" t="s">
        <v>197</v>
      </c>
      <c r="B14" s="53" t="s">
        <v>252</v>
      </c>
      <c r="C14" s="53" t="s">
        <v>221</v>
      </c>
      <c r="D14" s="53" t="s">
        <v>222</v>
      </c>
      <c r="E14" s="49" t="s">
        <v>253</v>
      </c>
      <c r="F14" s="53" t="s">
        <v>224</v>
      </c>
      <c r="G14" s="49" t="s">
        <v>254</v>
      </c>
      <c r="H14" s="53" t="s">
        <v>229</v>
      </c>
      <c r="I14" s="53" t="s">
        <v>226</v>
      </c>
      <c r="J14" s="54" t="s">
        <v>255</v>
      </c>
    </row>
    <row r="15" ht="47.3" customHeight="1" spans="1:10">
      <c r="A15" s="106" t="s">
        <v>197</v>
      </c>
      <c r="B15" s="53" t="s">
        <v>252</v>
      </c>
      <c r="C15" s="53" t="s">
        <v>221</v>
      </c>
      <c r="D15" s="53" t="s">
        <v>236</v>
      </c>
      <c r="E15" s="49" t="s">
        <v>256</v>
      </c>
      <c r="F15" s="53" t="s">
        <v>224</v>
      </c>
      <c r="G15" s="49" t="s">
        <v>257</v>
      </c>
      <c r="H15" s="53" t="s">
        <v>239</v>
      </c>
      <c r="I15" s="53" t="s">
        <v>226</v>
      </c>
      <c r="J15" s="54" t="s">
        <v>258</v>
      </c>
    </row>
    <row r="16" ht="47.3" customHeight="1" spans="1:10">
      <c r="A16" s="106" t="s">
        <v>197</v>
      </c>
      <c r="B16" s="53" t="s">
        <v>252</v>
      </c>
      <c r="C16" s="53" t="s">
        <v>221</v>
      </c>
      <c r="D16" s="53" t="s">
        <v>259</v>
      </c>
      <c r="E16" s="49" t="s">
        <v>260</v>
      </c>
      <c r="F16" s="53" t="s">
        <v>224</v>
      </c>
      <c r="G16" s="49" t="s">
        <v>257</v>
      </c>
      <c r="H16" s="53" t="s">
        <v>239</v>
      </c>
      <c r="I16" s="53" t="s">
        <v>226</v>
      </c>
      <c r="J16" s="54" t="s">
        <v>261</v>
      </c>
    </row>
    <row r="17" ht="47.3" customHeight="1" spans="1:10">
      <c r="A17" s="106" t="s">
        <v>197</v>
      </c>
      <c r="B17" s="53" t="s">
        <v>252</v>
      </c>
      <c r="C17" s="53" t="s">
        <v>245</v>
      </c>
      <c r="D17" s="53" t="s">
        <v>246</v>
      </c>
      <c r="E17" s="49" t="s">
        <v>262</v>
      </c>
      <c r="F17" s="53" t="s">
        <v>224</v>
      </c>
      <c r="G17" s="49" t="s">
        <v>257</v>
      </c>
      <c r="H17" s="53" t="s">
        <v>239</v>
      </c>
      <c r="I17" s="53" t="s">
        <v>226</v>
      </c>
      <c r="J17" s="54" t="s">
        <v>263</v>
      </c>
    </row>
    <row r="18" ht="47.3" customHeight="1" spans="1:10">
      <c r="A18" s="106" t="s">
        <v>197</v>
      </c>
      <c r="B18" s="53" t="s">
        <v>252</v>
      </c>
      <c r="C18" s="53" t="s">
        <v>264</v>
      </c>
      <c r="D18" s="53" t="s">
        <v>265</v>
      </c>
      <c r="E18" s="49" t="s">
        <v>266</v>
      </c>
      <c r="F18" s="53" t="s">
        <v>224</v>
      </c>
      <c r="G18" s="49" t="s">
        <v>257</v>
      </c>
      <c r="H18" s="53" t="s">
        <v>239</v>
      </c>
      <c r="I18" s="53" t="s">
        <v>226</v>
      </c>
      <c r="J18" s="54" t="s">
        <v>267</v>
      </c>
    </row>
    <row r="19" ht="47.3" customHeight="1" spans="1:10">
      <c r="A19" s="106" t="s">
        <v>205</v>
      </c>
      <c r="B19" s="53" t="s">
        <v>268</v>
      </c>
      <c r="C19" s="53" t="s">
        <v>221</v>
      </c>
      <c r="D19" s="53" t="s">
        <v>222</v>
      </c>
      <c r="E19" s="49" t="s">
        <v>269</v>
      </c>
      <c r="F19" s="53" t="s">
        <v>248</v>
      </c>
      <c r="G19" s="49" t="s">
        <v>112</v>
      </c>
      <c r="H19" s="53" t="s">
        <v>250</v>
      </c>
      <c r="I19" s="53" t="s">
        <v>226</v>
      </c>
      <c r="J19" s="54" t="s">
        <v>270</v>
      </c>
    </row>
    <row r="20" ht="47.3" customHeight="1" spans="1:10">
      <c r="A20" s="106" t="s">
        <v>205</v>
      </c>
      <c r="B20" s="53" t="s">
        <v>268</v>
      </c>
      <c r="C20" s="53" t="s">
        <v>221</v>
      </c>
      <c r="D20" s="53" t="s">
        <v>222</v>
      </c>
      <c r="E20" s="49" t="s">
        <v>271</v>
      </c>
      <c r="F20" s="53" t="s">
        <v>224</v>
      </c>
      <c r="G20" s="49" t="s">
        <v>113</v>
      </c>
      <c r="H20" s="53" t="s">
        <v>229</v>
      </c>
      <c r="I20" s="53" t="s">
        <v>226</v>
      </c>
      <c r="J20" s="54" t="s">
        <v>272</v>
      </c>
    </row>
    <row r="21" ht="47.3" customHeight="1" spans="1:10">
      <c r="A21" s="106" t="s">
        <v>205</v>
      </c>
      <c r="B21" s="53" t="s">
        <v>268</v>
      </c>
      <c r="C21" s="53" t="s">
        <v>221</v>
      </c>
      <c r="D21" s="53" t="s">
        <v>236</v>
      </c>
      <c r="E21" s="49" t="s">
        <v>273</v>
      </c>
      <c r="F21" s="53" t="s">
        <v>248</v>
      </c>
      <c r="G21" s="49" t="s">
        <v>274</v>
      </c>
      <c r="H21" s="53" t="s">
        <v>239</v>
      </c>
      <c r="I21" s="53" t="s">
        <v>226</v>
      </c>
      <c r="J21" s="54" t="s">
        <v>275</v>
      </c>
    </row>
    <row r="22" ht="47.3" customHeight="1" spans="1:10">
      <c r="A22" s="106" t="s">
        <v>205</v>
      </c>
      <c r="B22" s="53" t="s">
        <v>268</v>
      </c>
      <c r="C22" s="53" t="s">
        <v>245</v>
      </c>
      <c r="D22" s="53" t="s">
        <v>246</v>
      </c>
      <c r="E22" s="49" t="s">
        <v>276</v>
      </c>
      <c r="F22" s="53" t="s">
        <v>224</v>
      </c>
      <c r="G22" s="49" t="s">
        <v>277</v>
      </c>
      <c r="H22" s="53" t="s">
        <v>239</v>
      </c>
      <c r="I22" s="53" t="s">
        <v>226</v>
      </c>
      <c r="J22" s="54" t="s">
        <v>278</v>
      </c>
    </row>
  </sheetData>
  <mergeCells count="8">
    <mergeCell ref="A2:J2"/>
    <mergeCell ref="A3:H3"/>
    <mergeCell ref="A7:A13"/>
    <mergeCell ref="A14:A18"/>
    <mergeCell ref="A19:A22"/>
    <mergeCell ref="B7:B13"/>
    <mergeCell ref="B14:B18"/>
    <mergeCell ref="B19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cottage</cp:lastModifiedBy>
  <dcterms:created xsi:type="dcterms:W3CDTF">2026-02-10T01:59:21Z</dcterms:created>
  <dcterms:modified xsi:type="dcterms:W3CDTF">2026-02-10T02:01:40Z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DCF407A24A2A4CCF98E13C1136281FF0_12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