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44525"/>
</workbook>
</file>

<file path=xl/sharedStrings.xml><?xml version="1.0" encoding="utf-8"?>
<sst xmlns="http://schemas.openxmlformats.org/spreadsheetml/2006/main" count="2836" uniqueCount="745">
  <si>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</si>
  <si>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</si>
  <si>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</si>
  <si>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</si>
  <si>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</si>
  <si>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</si>
  <si>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</si>
  <si>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</si>
  <si>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</si>
  <si>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</si>
  <si>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</si>
  <si>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</si>
  <si>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</si>
  <si>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</si>
  <si>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</si>
  <si>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</si>
  <si>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</si>
  <si>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</si>
  <si>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</si>
  <si>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</si>
  <si>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</si>
  <si>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</si>
  <si>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</si>
  <si>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</si>
  <si>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</si>
  <si>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</si>
  <si>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</si>
  <si>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</si>
  <si>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</si>
  <si>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</si>
  <si>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</si>
  <si>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</si>
  <si>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</si>
  <si>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</si>
  <si>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</si>
  <si>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</si>
  <si>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</si>
  <si>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</si>
  <si>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</si>
  <si>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</si>
  <si>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</si>
  <si>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</si>
  <si>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</si>
  <si>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</si>
  <si>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123018</t>
  </si>
  <si>
    <t>云南省航务管理局</t>
  </si>
  <si>
    <t>123018001</t>
  </si>
  <si>
    <t>123018004</t>
  </si>
  <si>
    <t>中华人民共和国思茅海事局</t>
  </si>
  <si>
    <t>123018005</t>
  </si>
  <si>
    <t>中华人民共和国西双版纳海事局</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</si>
  <si>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</si>
  <si>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</si>
  <si>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</si>
  <si>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</si>
  <si>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</si>
  <si>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</si>
  <si>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</si>
  <si>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</si>
  <si>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</si>
  <si>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</si>
  <si>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</si>
  <si>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</si>
  <si>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</si>
  <si>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</si>
  <si>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</si>
  <si>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</si>
  <si>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</si>
  <si>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</si>
  <si>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</si>
  <si>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</si>
  <si>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</si>
  <si>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</si>
  <si>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</si>
  <si>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</si>
  <si>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</si>
  <si>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</si>
  <si>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</si>
  <si>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</si>
  <si>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</si>
  <si>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</si>
  <si>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</si>
  <si>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</si>
  <si>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</si>
  <si>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</si>
  <si>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214</t>
  </si>
  <si>
    <t>交通运输支出</t>
  </si>
  <si>
    <t>21401</t>
  </si>
  <si>
    <t>公路水路运输</t>
  </si>
  <si>
    <t>2140101</t>
  </si>
  <si>
    <t>行政运行</t>
  </si>
  <si>
    <t>2140102</t>
  </si>
  <si>
    <t>一般行政管理事务</t>
  </si>
  <si>
    <t>2140109</t>
  </si>
  <si>
    <t>交通运输信息化建设</t>
  </si>
  <si>
    <t>2140123</t>
  </si>
  <si>
    <t>航道维护</t>
  </si>
  <si>
    <t>2140127</t>
  </si>
  <si>
    <t>船舶检验</t>
  </si>
  <si>
    <t>2140128</t>
  </si>
  <si>
    <t>救助打捞</t>
  </si>
  <si>
    <t>2140131</t>
  </si>
  <si>
    <t>海事管理</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</si>
  <si>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</si>
  <si>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</si>
  <si>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</si>
  <si>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</si>
  <si>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</si>
  <si>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</si>
  <si>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</si>
  <si>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</si>
  <si>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</si>
  <si>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</si>
  <si>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</si>
  <si>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</si>
  <si>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</si>
  <si>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</si>
  <si>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</si>
  <si>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</si>
  <si>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</si>
  <si>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</si>
  <si>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</si>
  <si>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</si>
  <si>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</si>
  <si>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</si>
  <si>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</si>
  <si>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</si>
  <si>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</si>
  <si>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</si>
  <si>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</si>
  <si>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</si>
  <si>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</si>
  <si>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</si>
  <si>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</si>
  <si>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</si>
  <si>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</si>
  <si>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</si>
  <si>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</si>
  <si>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</si>
  <si>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</si>
  <si>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</si>
  <si>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</si>
  <si>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</si>
  <si>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</si>
  <si>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</si>
  <si>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</si>
  <si>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</si>
  <si>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</si>
  <si>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</si>
  <si>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</si>
  <si>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</si>
  <si>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</si>
  <si>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</si>
  <si>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</si>
  <si>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</si>
  <si>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</si>
  <si>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</si>
  <si>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</si>
  <si>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530000210000000026116</t>
  </si>
  <si>
    <t>行政人员支出工资</t>
  </si>
  <si>
    <t>30101</t>
  </si>
  <si>
    <t>基本工资</t>
  </si>
  <si>
    <t>30102</t>
  </si>
  <si>
    <t>津贴补贴</t>
  </si>
  <si>
    <t>30103</t>
  </si>
  <si>
    <t>奖金</t>
  </si>
  <si>
    <t>530000210000000026117</t>
  </si>
  <si>
    <t>社会保障缴费</t>
  </si>
  <si>
    <t>30108</t>
  </si>
  <si>
    <t>机关事业单位基本养老保险缴费</t>
  </si>
  <si>
    <t>30112</t>
  </si>
  <si>
    <t>其他社会保障缴费</t>
  </si>
  <si>
    <t>30110</t>
  </si>
  <si>
    <t>职工基本医疗保险缴费</t>
  </si>
  <si>
    <t>30307</t>
  </si>
  <si>
    <t>医疗费补助</t>
  </si>
  <si>
    <t>30111</t>
  </si>
  <si>
    <t>公务员医疗补助缴费</t>
  </si>
  <si>
    <t>530000210000000026133</t>
  </si>
  <si>
    <t>30113</t>
  </si>
  <si>
    <t>530000210000000026147</t>
  </si>
  <si>
    <t>行政人员公务交通补贴</t>
  </si>
  <si>
    <t>30239</t>
  </si>
  <si>
    <t>其他交通费用</t>
  </si>
  <si>
    <t>530000210000000026150</t>
  </si>
  <si>
    <t>工会经费</t>
  </si>
  <si>
    <t>30228</t>
  </si>
  <si>
    <t>530000210000000026166</t>
  </si>
  <si>
    <t>一般公用经费</t>
  </si>
  <si>
    <t>30299</t>
  </si>
  <si>
    <t>其他商品和服务支出</t>
  </si>
  <si>
    <t>30201</t>
  </si>
  <si>
    <t>办公费</t>
  </si>
  <si>
    <t>30202</t>
  </si>
  <si>
    <t>印刷费</t>
  </si>
  <si>
    <t>30205</t>
  </si>
  <si>
    <t>水费</t>
  </si>
  <si>
    <t>30206</t>
  </si>
  <si>
    <t>电费</t>
  </si>
  <si>
    <t>30207</t>
  </si>
  <si>
    <t>邮电费</t>
  </si>
  <si>
    <t>30209</t>
  </si>
  <si>
    <t>物业管理费</t>
  </si>
  <si>
    <t>30211</t>
  </si>
  <si>
    <t>差旅费</t>
  </si>
  <si>
    <t>30213</t>
  </si>
  <si>
    <t>维修（护）费</t>
  </si>
  <si>
    <t>30215</t>
  </si>
  <si>
    <t>会议费</t>
  </si>
  <si>
    <t>30216</t>
  </si>
  <si>
    <t>培训费</t>
  </si>
  <si>
    <t>31002</t>
  </si>
  <si>
    <t>办公设备购置</t>
  </si>
  <si>
    <t>530000221100000157516</t>
  </si>
  <si>
    <t>30217</t>
  </si>
  <si>
    <t>530000241100002220589</t>
  </si>
  <si>
    <t>行政人员绩效奖</t>
  </si>
  <si>
    <t>530000210000000026195</t>
  </si>
  <si>
    <t>530000210000000026200</t>
  </si>
  <si>
    <t>530000210000000026204</t>
  </si>
  <si>
    <t>530000210000000026211</t>
  </si>
  <si>
    <t>公车购置及运维费</t>
  </si>
  <si>
    <t>30231</t>
  </si>
  <si>
    <t>公务用车运行维护费</t>
  </si>
  <si>
    <t>530000210000000026216</t>
  </si>
  <si>
    <t>530000210000000026217</t>
  </si>
  <si>
    <t>530000210000000026218</t>
  </si>
  <si>
    <t>530000241100002220974</t>
  </si>
  <si>
    <t>530000210000000026173</t>
  </si>
  <si>
    <t>530000210000000026176</t>
  </si>
  <si>
    <t>530000210000000026178</t>
  </si>
  <si>
    <t>530000210000000026182</t>
  </si>
  <si>
    <t>530000210000000026185</t>
  </si>
  <si>
    <t>530000210000000026186</t>
  </si>
  <si>
    <t>530000210000000026187</t>
  </si>
  <si>
    <t>530000241100002220662</t>
  </si>
  <si>
    <t>预算05-1表</t>
  </si>
  <si>
    <t>2026年部门项目支出预算表</t>
  </si>
  <si>
    <t>项目分类</t>
  </si>
  <si>
    <t>项目单位</t>
  </si>
  <si>
    <t>本年拨款</t>
  </si>
  <si>
    <t>其中：本次下达</t>
  </si>
  <si>
    <t>2025年界河维护—界河航道养护经费</t>
  </si>
  <si>
    <t>事业发展类</t>
  </si>
  <si>
    <t>530000251100004625057</t>
  </si>
  <si>
    <t>30227</t>
  </si>
  <si>
    <t>委托业务费</t>
  </si>
  <si>
    <t>海事项目应急管理经费</t>
  </si>
  <si>
    <t>530000241100002010771</t>
  </si>
  <si>
    <t>31003</t>
  </si>
  <si>
    <t>专用设备购置</t>
  </si>
  <si>
    <t>省委组织部公务员工作专项经费</t>
  </si>
  <si>
    <t>专项业务类</t>
  </si>
  <si>
    <t>530000261100005195434</t>
  </si>
  <si>
    <t>30305</t>
  </si>
  <si>
    <t>生活补助</t>
  </si>
  <si>
    <t>水上交通安全管理及航道管养专项经费</t>
  </si>
  <si>
    <t>530000241100002010452</t>
  </si>
  <si>
    <t>30226</t>
  </si>
  <si>
    <t>劳务费</t>
  </si>
  <si>
    <t>30214</t>
  </si>
  <si>
    <t>租赁费</t>
  </si>
  <si>
    <t>30218</t>
  </si>
  <si>
    <t>专用材料费</t>
  </si>
  <si>
    <t>31007</t>
  </si>
  <si>
    <t>信息网络及软件购置更新</t>
  </si>
  <si>
    <t>水运项目监管专项经费</t>
  </si>
  <si>
    <t>其他运转类</t>
  </si>
  <si>
    <t>530000241100002014025</t>
  </si>
  <si>
    <t>信创项目专项资金</t>
  </si>
  <si>
    <t>530000261100004664306</t>
  </si>
  <si>
    <t>政务信息化运维服务项目补助资金</t>
  </si>
  <si>
    <t>530000251100003212718</t>
  </si>
  <si>
    <t>2025年界河—界河航道养护经费</t>
  </si>
  <si>
    <t>530000251100004625158</t>
  </si>
  <si>
    <t>530000241100002035205</t>
  </si>
  <si>
    <t>530000251100003212647</t>
  </si>
  <si>
    <t>530000251100004626747</t>
  </si>
  <si>
    <t>530000241100002012210</t>
  </si>
  <si>
    <t>30225</t>
  </si>
  <si>
    <t>专用燃料费</t>
  </si>
  <si>
    <t>530000251100003228864</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</si>
  <si>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</si>
  <si>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</si>
  <si>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</si>
  <si>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</si>
  <si>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</si>
  <si>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</si>
  <si>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</si>
  <si>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</si>
  <si>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</si>
  <si>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</si>
  <si>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</si>
  <si>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</si>
  <si>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2026年，以补充水上搜救应急物资库为重点，高质量完成四类应急救援核心物资采购，充实物资库物资储备，重点实现对澜沧江水域的覆盖。以补充船检设备为支撑，紧跟行业趋势、技术革新，提升船检队伍的检验效能，实现船舶检验高标准、高质量、严格把控船舶质量准入关。所购物资质量达标率100%，水上搜救物资采购储备及时率100%，结合实际所需采买，覆盖项目区域内受益人群。助力完善水上应急管理体制机制，提升水上搜救与重大事件救助能力。
</t>
  </si>
  <si>
    <t>产出指标</t>
  </si>
  <si>
    <t>数量指标</t>
  </si>
  <si>
    <t>完成水上搜救应急物资补充采购</t>
  </si>
  <si>
    <t>=</t>
  </si>
  <si>
    <t>1.00</t>
  </si>
  <si>
    <t>项</t>
  </si>
  <si>
    <t>定量指标</t>
  </si>
  <si>
    <t>反映是否完成物资储备。</t>
  </si>
  <si>
    <t>质量指标</t>
  </si>
  <si>
    <t>水上应急搜救物资采购验收合格率</t>
  </si>
  <si>
    <t>100</t>
  </si>
  <si>
    <t>%</t>
  </si>
  <si>
    <t>反映物资储备质量。</t>
  </si>
  <si>
    <t>时效指标</t>
  </si>
  <si>
    <t>水上搜救物资采购储备及时率</t>
  </si>
  <si>
    <t>反映水上搜救物资储备的时效性。</t>
  </si>
  <si>
    <t>效益指标</t>
  </si>
  <si>
    <t>社会效益</t>
  </si>
  <si>
    <t>项目区域内受益人群覆盖情况</t>
  </si>
  <si>
    <t>&gt;=</t>
  </si>
  <si>
    <t>90</t>
  </si>
  <si>
    <t>反映项目涉及受益人群或地区的实现情况。</t>
  </si>
  <si>
    <t>满意度指标</t>
  </si>
  <si>
    <t>服务对象满意度</t>
  </si>
  <si>
    <t>受益人群满意度</t>
  </si>
  <si>
    <t>反映调查人群中对应急救援系统运行的满意度。</t>
  </si>
  <si>
    <t>根据省信创工作要求，为保障信息安全，推动产业自主可控，降低长期维护成本，推动信创电脑的常态化、规模化应用，推动信创产业发展，提升信息化建设的质量和安全性。2026年计划采购107台计算机，其中台式计算机107台。通过产品购买及使用，保证产品使用率达到90%以上，确保网络安全信息覆盖率达到90%以上，受益人群满意度达到90%以上。</t>
  </si>
  <si>
    <t>台式计算机采购数量</t>
  </si>
  <si>
    <t>107</t>
  </si>
  <si>
    <t>台</t>
  </si>
  <si>
    <t>采购计算机数量。</t>
  </si>
  <si>
    <t>产品使用率</t>
  </si>
  <si>
    <t>采购产品投入使用情况。</t>
  </si>
  <si>
    <t>网络安全信息覆盖率</t>
  </si>
  <si>
    <t>提升网络安全信息覆盖率达到90%以上。</t>
  </si>
  <si>
    <t>反映使用人群的满意程度。</t>
  </si>
  <si>
    <t>坚持长效管理与专项整治相结合的原则，深入开展水路安全隐患排查治理，坚决遏制水上交通重特大事故发生，加强对全省水上交通安全监管工作的统筹与协调力度，开展水上安全生产监督检查。开展水上应急演练，提升应急处置能力。建设现代化船舶检验队伍，全面提升全省水上交通从业人员专业素质。开展2026年滇黔桂三省（区）共管库区水上交通安全管理集中办公，开展2026国际海事研究委员会界河管理研究分委会集中办公。确保我省行政区域内5359.15公里航道的安全畅通，二类养护通航水深年保证率达到88%以上，其余养护通航水深年保证率达到80%以上；航标维护正常率达到95%以上；水上交通安全及航道管养完成率达到90%以上；应急保通维护性疏浚合格项目4个；确保省级监督检查全年不低于7次，确保安全生产综合考评达到80分以上。</t>
  </si>
  <si>
    <t>水上交通安全及航道管养完成率</t>
  </si>
  <si>
    <t>反映水上交通安全管理及航道管养工作计划完成情况。</t>
  </si>
  <si>
    <t>安全检查次数</t>
  </si>
  <si>
    <t>7</t>
  </si>
  <si>
    <t>次</t>
  </si>
  <si>
    <t>反映全年安全检查次数完成情况。</t>
  </si>
  <si>
    <t>业务人员培训期数</t>
  </si>
  <si>
    <t>次/年</t>
  </si>
  <si>
    <t>反映业务人员培训次数完成情况。</t>
  </si>
  <si>
    <t>航标维护正常率</t>
  </si>
  <si>
    <t>95</t>
  </si>
  <si>
    <t>反映航标正常维护的情况。</t>
  </si>
  <si>
    <t>航道日常养护里程</t>
  </si>
  <si>
    <t>5359.15</t>
  </si>
  <si>
    <t>公里</t>
  </si>
  <si>
    <t>反映航道正常日常养护管理里程的情况。</t>
  </si>
  <si>
    <t>航道维护行业管理（培训）</t>
  </si>
  <si>
    <t>反映完成航道维护行业管理培训的情况。</t>
  </si>
  <si>
    <t>船舶检验人员业务培训</t>
  </si>
  <si>
    <t>开展水上交通安全管理集中办公</t>
  </si>
  <si>
    <t>顺利开展滇黔桂三省（区）共管库区水上交通安全管理集中办公。</t>
  </si>
  <si>
    <t>开展界河管理研究分委会集中办公</t>
  </si>
  <si>
    <t>顺利开展2026年国际海事研究委员会界河管理研究分委会集中办公。</t>
  </si>
  <si>
    <t>安全生产综合考评情况</t>
  </si>
  <si>
    <t>80</t>
  </si>
  <si>
    <t>分</t>
  </si>
  <si>
    <t>反映本年度安全生产工作的综合履职情况。</t>
  </si>
  <si>
    <t>应急保通维护性疏浚合格项目</t>
  </si>
  <si>
    <t>个</t>
  </si>
  <si>
    <t>反映完成应急保通维护性疏浚合格项目情况。</t>
  </si>
  <si>
    <t>重要水域应急处置时间</t>
  </si>
  <si>
    <t>&lt;=</t>
  </si>
  <si>
    <t>50</t>
  </si>
  <si>
    <t>分钟</t>
  </si>
  <si>
    <t>反映应急处置时间。</t>
  </si>
  <si>
    <t>二类养护通航水深年保证率</t>
  </si>
  <si>
    <t>88</t>
  </si>
  <si>
    <t>反映全年二类养护航道通航的情况。</t>
  </si>
  <si>
    <t>其余养护通航水深年保证率</t>
  </si>
  <si>
    <t>反映全年其余养护航道通航的情况。</t>
  </si>
  <si>
    <t>水上交通安全生产事故</t>
  </si>
  <si>
    <t>0</t>
  </si>
  <si>
    <t>起</t>
  </si>
  <si>
    <t>根据水上交通安全生产工作开展情况，年内不发生重特大水上交通安全生产事故。</t>
  </si>
  <si>
    <t>反映人民群众对安全监督管理、水上应急搜救、航道养护管理、船舶检验意见的情况。</t>
  </si>
  <si>
    <t xml:space="preserve">    本项目主要保障航务海事各信息系统、局机房及办公室信息化设备软硬件、网络和电话线缆等正常运行，核心系统故障停机时间累计不超过24小时，通信网络全年无大面积中断；加强信息化基础设施、重要信息系统网络安全的管理、监测和检查，强化网络安全风险评估漏洞排查及修复工作，及时化解风险，切实加强网络安全管理能力，每年至少完成一次全范围安全风险评估和漏洞排查，高危漏洞修复率达100%，中低危漏洞修复率95%以上，全年确保不发生重特大网络安全、数据安全事件，一般安全事件数量控制在5起以内；强化省航务局网站常态化监管，提高网站运营管理水平，保障网站安全平稳有序运行，无重大内容错误和安全事故，及时发布工作要闻动态、政策文件及解读等信息，发布及时率95%以上，利用官方网站开展媒体宣传，推动省航务局重点工作宣传，全力做好政务信息公开、意识形态阵地等工作；保障通信网络通畅，确保关键数据传输交互的稳定性与实时性，支撑OA办公系统、澜沧江船舶监管系统、甚高频通信系统、视频会议系统、船员管理系统、船舶登记系统、船检系统等运行。利用信息化、数字化手段提升办文、办事、办会，促进业务协同和流程优化，减轻群众和基层信息负担。</t>
  </si>
  <si>
    <t>运维服务覆盖率</t>
  </si>
  <si>
    <t>99</t>
  </si>
  <si>
    <t>反映信息化运行维护覆盖情况，主要涉及办公终端及外接设备的软硬件维护，包含台式计算机、笔记本、复印机、打印机终端等设备，操作系统、办公、杀毒等软件，中心机房基础维护、业务信息系统、视频会议系统维护网络设备维护等内容。</t>
  </si>
  <si>
    <t>开展至少一次网络安全应急演练</t>
  </si>
  <si>
    <t>网络安全保障情况，反映运维质量。</t>
  </si>
  <si>
    <t>开展至少一次网络安全专项检查</t>
  </si>
  <si>
    <t>网络数据安全</t>
  </si>
  <si>
    <t>反映网络数据安全的保障情况。</t>
  </si>
  <si>
    <t>网站全年可用率</t>
  </si>
  <si>
    <t>反映网站正常运转，可访问。</t>
  </si>
  <si>
    <t>网络安全事件应急响应和处置时效</t>
  </si>
  <si>
    <t>小时</t>
  </si>
  <si>
    <t>当出现网络与信息系统安全事件时，2小时内抵达事件发生现场，按应急预案开展安全事件响应分析、入侵追踪和取证、事故原因分析、提供解决方案、进行整改等工作，及时消除故障，使系统恢复正常运行，一般网络安全事件要求24小时内完成处置。</t>
  </si>
  <si>
    <t>年正常运行天数</t>
  </si>
  <si>
    <t>360</t>
  </si>
  <si>
    <t>天</t>
  </si>
  <si>
    <t>反映设备、系统正常运转情况。本项目主要保障航务海事信息系统、其他业务系统、终端设备软硬件、网络和电路线缆、监控系统、门户网站的正常运行，保障日常办公的正常开展。</t>
  </si>
  <si>
    <t>信息化运维服务对象满意度</t>
  </si>
  <si>
    <t>反映使用对象对信息系统使用的满意度。</t>
  </si>
  <si>
    <t>计划从清华大学、北京大学、中国人民大学等知名高校中定向招录硕士及以上学历3名选调生。</t>
  </si>
  <si>
    <t>招录人数</t>
  </si>
  <si>
    <t>人</t>
  </si>
  <si>
    <t>公务员：反映选调生考录工作选调效果。</t>
  </si>
  <si>
    <t>硕士发放人数</t>
  </si>
  <si>
    <t>规划办：反映2025年招录硕士定向选调生补贴发放情况。</t>
  </si>
  <si>
    <t>任务完成率</t>
  </si>
  <si>
    <t>公务员：反映对照实施方案时间表，看报名、宣讲、笔试、面试等工作任务是否如期完成，反映工作任务完成时效性情况。</t>
  </si>
  <si>
    <t>预算执行率</t>
  </si>
  <si>
    <t>公务员：反映预算执行进度情况。</t>
  </si>
  <si>
    <t>任务完成及时性</t>
  </si>
  <si>
    <t>按时完成</t>
  </si>
  <si>
    <t>定性指标</t>
  </si>
  <si>
    <t>规划办：反映工作任务完成情况。</t>
  </si>
  <si>
    <t>办理公务员录用手续准确率</t>
  </si>
  <si>
    <t>公务员：办理录用手续准确率达100%。</t>
  </si>
  <si>
    <t>公务员招录有效性</t>
  </si>
  <si>
    <t>人岗匹配</t>
  </si>
  <si>
    <t>公务员：反映公务员招录有效性。</t>
  </si>
  <si>
    <t>服务对象人数</t>
  </si>
  <si>
    <t>规划办：反映项目总成本控制情况。</t>
  </si>
  <si>
    <t>考生满意度</t>
  </si>
  <si>
    <t>公务员：考生满意度达到90%以上。</t>
  </si>
  <si>
    <t>补贴发放满意度</t>
  </si>
  <si>
    <t>规划办：反映满意度调查率情况。</t>
  </si>
  <si>
    <t>成本指标</t>
  </si>
  <si>
    <t>经济成本指标</t>
  </si>
  <si>
    <t>项目资金节约</t>
  </si>
  <si>
    <t>不超预算</t>
  </si>
  <si>
    <t>保障在岗干部职工办公环境干净整洁、消除安全隐患。一是为机关提供早中饮食保障、接待保障，设施设备、厨具的清洁、保管，以及厨房废弃物处置等，保障食品安全与质量，保证食材新鲜度，做好食材采购成本、水电气消耗成本及人力成本等方面的成本控制，避免不必要浪费，全年保障天数不低于248天，监督检查次数不少于35次。二是办公楼（区）内大厅、过道、楼梯、天台、电梯间、卫生间、茶水间、公共活动场所日常清洁，服务人员健康情况100%达标。三是办公垃圾等废弃物分类、清理，消杀、灭虫除害，服务受益人员满意度不低于90%，问题整改落实率达到100%。</t>
  </si>
  <si>
    <t>监督检查次数</t>
  </si>
  <si>
    <t>35</t>
  </si>
  <si>
    <t>反映委托单位对物业服务监督检查的次数情况。</t>
  </si>
  <si>
    <t>餐饮服务人员健康情况</t>
  </si>
  <si>
    <t>反映餐饮服务人员的身体健康情况。</t>
  </si>
  <si>
    <t>餐饮保障天数</t>
  </si>
  <si>
    <t>248</t>
  </si>
  <si>
    <t>反映后勤服务提供单位餐饮保障天数。</t>
  </si>
  <si>
    <t>检查（核查）结果公开率</t>
  </si>
  <si>
    <t>反映相关检查核查结果依法公开情况。</t>
  </si>
  <si>
    <t>可持续影响</t>
  </si>
  <si>
    <t>问题整改落实率</t>
  </si>
  <si>
    <t>反映检查核查发现问题的整改落实情况。
问题整改落实率=（实际整改问题数/现场检查发现问题数）*100%</t>
  </si>
  <si>
    <t>服务受益人员满意度</t>
  </si>
  <si>
    <t>反映保安、保洁、餐饮服务、绿化养护服务受益人员满意程度。</t>
  </si>
  <si>
    <t>有效保障我局水上交通安全指挥中心及办公系统的安全、稳定运行，最大程度防止网络安全事件发生，确保澜沧江下游甚高频通信系统、全国北斗船舶航行动态监控与服务平台、云南省交通视频联网检测省级云平台（思茅海事局视频监控系统）、澜沧江思茅航段水位监测系统、局内部办公OA系统和云南省公路水路安全应急处置系统等相关信息系统信号、数据传输正常。确保甚高频系统各基站至控制中心、控制中心至管理中心数据信息传输正常。中心通过船载终端等通信设施实时监控航行作业船舶，及时提供助航信息，发布水文消息，实时监测辖区航道及船舶运行情况，及时开展水上交通事故、险情应急救助处置工作，有效提高单位航务海事信息化管理水平和公众服务水平。</t>
  </si>
  <si>
    <t>链路租用数</t>
  </si>
  <si>
    <t>套</t>
  </si>
  <si>
    <t>完成单位在用信息系统达到安全使用状态，数据传输正常。</t>
  </si>
  <si>
    <t>网络故障率</t>
  </si>
  <si>
    <t>10</t>
  </si>
  <si>
    <t>反映网络运行的稳定性和可靠性情况。</t>
  </si>
  <si>
    <t>系统维护率</t>
  </si>
  <si>
    <t>非客观因素影响下，提供上门维护并保持系统年正常运转率达90%以上。</t>
  </si>
  <si>
    <t>系统运行故障响应时间</t>
  </si>
  <si>
    <t>反映系统运行故障响应时间。</t>
  </si>
  <si>
    <t>按期完成项目支出</t>
  </si>
  <si>
    <t>达标</t>
  </si>
  <si>
    <t>根据云南省财政厅关于预算执行考核相关规定，确保每季度预算支出执行进度达标。</t>
  </si>
  <si>
    <t>公共服务水平</t>
  </si>
  <si>
    <t>提升</t>
  </si>
  <si>
    <t>及时完成信息发布、开展救助或处置违法行为，保障沿岸群众出行安全和社会稳定，不发生航运企业、从业人员或群众投诉情况。</t>
  </si>
  <si>
    <t>反映服务对象的满意度情况。</t>
  </si>
  <si>
    <t>1.完成澜沧江对外开放水域普洱辖区112.19公里的界河航道日常养护管理工作，及时消除碍航行为，确保航道畅通、航标清晰、相关设施设备符合技术要求，有效提高航道养护质量和管理水平，提升单位整体形象，为澜沧江水上作业人员、企业及沿岸群众出行提供安全保障；
具体绩效指标为：（1）年内开展不少于12次的航道航标巡查工作；(2)年航道水深保持率95%以上；(3)年度养护考核工作达到良好级别以上；(4)服务对象对我局实施养护工作的满意度达90%以上；（5）航标维护正常率达95%以上等。
2.通过开展辖区水上交通安全生产检查、水上安全警示教育、法治宣传、应急演练、应急处置培训、船舶检验、内河船员安全教育学习等工作。确保流域水上交通安全秩序良好，无安全事故和污染事故发生，从业人员素质及行政执法装备得到有效改善提升，树立海事良好形象，辖区水上安全生产管理工作得到巩固提升，沿岸经济得到良性发展，群众安全出行得到有效保障。
具体绩效指标为：（1）年安全检查至少完成13次；（2）重要水域应急处置时间小于50分钟；（3）完成3期船员培训考试工作；（4）开展1期应急处置能力提升培训；（5）设备购置成本控制率小于等于100%；（6）制服装具配发率达100%；（7）年内人为安全事故发生0起；（8）服务对象满意度达90%以上。</t>
  </si>
  <si>
    <t>13</t>
  </si>
  <si>
    <t>应急救援能力提升培训期数</t>
  </si>
  <si>
    <t>期</t>
  </si>
  <si>
    <t>航标正常率</t>
  </si>
  <si>
    <t>反映航标维护结果，达到航标清晰。</t>
  </si>
  <si>
    <t>航道养护里程</t>
  </si>
  <si>
    <t>112</t>
  </si>
  <si>
    <t>反映航道正常日常养护管理里程情况。</t>
  </si>
  <si>
    <t>船员考试期数</t>
  </si>
  <si>
    <t>反映年内船员考试工作完成情况。</t>
  </si>
  <si>
    <t>航道航标巡查次数</t>
  </si>
  <si>
    <t>12</t>
  </si>
  <si>
    <t>反映年内航道航标巡查情况，计划不少于12次。</t>
  </si>
  <si>
    <t>养护工作年度考核</t>
  </si>
  <si>
    <t>良好</t>
  </si>
  <si>
    <t>根据上级对单位开展相关工作考核结果确定，计划达到良好以上等次。</t>
  </si>
  <si>
    <t>制服装具配发率</t>
  </si>
  <si>
    <t>反映海事制服装具配发情况。</t>
  </si>
  <si>
    <t>通航水深年保证率</t>
  </si>
  <si>
    <t>反映澜沧江普洱航段全年二类养护结果和航道通航情况。</t>
  </si>
  <si>
    <t>反映水上交通安全生产事故发生情况。</t>
  </si>
  <si>
    <t>反映沿岸群众对水上安全监管、应急搜救、航道管养、船舶检验、船员管理等工作的满意度。</t>
  </si>
  <si>
    <t>设备购置成本控制率</t>
  </si>
  <si>
    <t>反映采购设备实际购置成本与采购预算之间的差异情况。</t>
  </si>
  <si>
    <t>2026年，进一步加强西双版纳海事局信息化建设，保障航务海事信息系统、其他业务系统、终端设备软硬件、网络和电路线缆、监控系统的正常运行，完成信息传递，切实加强网络安全管理能力，提升网络安全防护水平，不断筑牢网络安全屏障。不断提高资金使用效益，为澜沧江西双版纳辖区经济社会又好又快发展营造良好的水上交通安全环境 。</t>
  </si>
  <si>
    <t>网络安全保障率</t>
  </si>
  <si>
    <t>1.反映局各类信息化设备网络安全情况。
2.全年得分÷100分×100%=指标得分</t>
  </si>
  <si>
    <t>网络通畅率</t>
  </si>
  <si>
    <t>98</t>
  </si>
  <si>
    <t>1.反映5条数字链路和1条互联网专线网络连通情况；
2.全年最后得分÷300分×100%=指标得分</t>
  </si>
  <si>
    <t>经济效益</t>
  </si>
  <si>
    <t>节约到现场执法人次</t>
  </si>
  <si>
    <t>100.00</t>
  </si>
  <si>
    <t>人次</t>
  </si>
  <si>
    <t>反映节约到现场执法人数及相应费用情况</t>
  </si>
  <si>
    <t>干部职工满意度</t>
  </si>
  <si>
    <t>1.反映干部职工满意率情况；
2.干部职工满意率=干部职工满意人数÷干部职工总数</t>
  </si>
  <si>
    <t>通过对西双版纳辖区182公里航道日常维护，对辖区航道实施日常监管，确保辖区航标功能、航道设施及航道维护设备正常，航道尺度达到规定标准和技术要求，保障澜沧江西双版纳辖区航道安全畅通和航行安全。辖区航道通航畅通，航道整治建筑物正常运行。航道Ⅱ级航道维护标准。航道维护尺度为2.0米×40米×300米（水深×航宽×弯曲半径）。坚持“安全第一、预防为主、综合治理”的方针，认真落实安全责任制、履职尽责，建章立制，强化监管，提升海事监管和服务能力，持续开展水上交通安全生产隐患排查和治理工作，完善水上交通安全风险双重预防机制建设，加强通航环境、船舶和船员管理，严厉打击水上交通违法行为，遏制和减少水上交通事故发生，努力确保各项安全生产指标在可控范围内，为澜沧江西双版纳辖区经济社会又好又快发展营造良好的水上交通安全环境 。</t>
  </si>
  <si>
    <t>航道航标巡查</t>
  </si>
  <si>
    <t>反映涉及州（市）适时开展辖区航道巡查，确保航道安全畅通。</t>
  </si>
  <si>
    <t>182</t>
  </si>
  <si>
    <t>反映航道养护里程的情况。</t>
  </si>
  <si>
    <t>安全检查</t>
  </si>
  <si>
    <t>重要水域处置时间</t>
  </si>
  <si>
    <t>反映调查人群中对水上交通安全的满意度。</t>
  </si>
  <si>
    <t>预算06表</t>
  </si>
  <si>
    <t>2026年政府性基金预算支出预算表</t>
  </si>
  <si>
    <t>政府性基金预算支出</t>
  </si>
  <si>
    <t>说明：云南省航务管理局2026年无政府性基金预算支出，故该表为空表。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</si>
  <si>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</si>
  <si>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</si>
  <si>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</si>
  <si>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</si>
  <si>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</si>
  <si>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</si>
  <si>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</si>
  <si>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</si>
  <si>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</si>
  <si>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</si>
  <si>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</si>
  <si>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</si>
  <si>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便捷式计算机采购</t>
  </si>
  <si>
    <t>A02010108 便携式计算机</t>
  </si>
  <si>
    <t>（打印）多功能一体机采购</t>
  </si>
  <si>
    <t>A02020400 多功能一体机</t>
  </si>
  <si>
    <t>复印机采购</t>
  </si>
  <si>
    <t>A02020100 复印机</t>
  </si>
  <si>
    <t>复印纸采购</t>
  </si>
  <si>
    <t>A05040101 复印纸</t>
  </si>
  <si>
    <t>箱</t>
  </si>
  <si>
    <t>碎纸机采购</t>
  </si>
  <si>
    <t>A02021301 碎纸机</t>
  </si>
  <si>
    <t>文件柜采购</t>
  </si>
  <si>
    <t>A05010502 文件柜</t>
  </si>
  <si>
    <t>云南省航务管理局后勤餐饮服务合同（2026年）</t>
  </si>
  <si>
    <t>C21040001 物业管理服务</t>
  </si>
  <si>
    <t>年</t>
  </si>
  <si>
    <t>省航务局海事专线链路租用采购</t>
  </si>
  <si>
    <t>C17010200 网络接入服务</t>
  </si>
  <si>
    <t>省航务局互联网链路租用采购</t>
  </si>
  <si>
    <t>省航务局交通专线链路租用采购</t>
  </si>
  <si>
    <t>省航务局信息化与网络安全运行维护服务采购</t>
  </si>
  <si>
    <t>C16070000 运行维护服务</t>
  </si>
  <si>
    <t>省航务局网站运行维护服务采购</t>
  </si>
  <si>
    <t>C16080000 运营服务</t>
  </si>
  <si>
    <t>台式计算机采购</t>
  </si>
  <si>
    <t>A02010105 台式计算机</t>
  </si>
  <si>
    <t>公务车燃油费</t>
  </si>
  <si>
    <t>C23120302 车辆加油、添加燃料服务</t>
  </si>
  <si>
    <t>公务车维修保养费</t>
  </si>
  <si>
    <t>C23120301 车辆维修和保养服务</t>
  </si>
  <si>
    <t>公务车保险费</t>
  </si>
  <si>
    <t>C1804010201 机动车保险服务</t>
  </si>
  <si>
    <t>辆</t>
  </si>
  <si>
    <t>彩色打印机</t>
  </si>
  <si>
    <t>A02021004 A4彩色打印机</t>
  </si>
  <si>
    <t>国产笔记本电脑</t>
  </si>
  <si>
    <t>金山WPS办公软件</t>
  </si>
  <si>
    <t>A08060301 基础软件</t>
  </si>
  <si>
    <t>杀毒软件（国产）</t>
  </si>
  <si>
    <t>数科OFD</t>
  </si>
  <si>
    <t>麒麟操作系统</t>
  </si>
  <si>
    <t>应急物资储物架</t>
  </si>
  <si>
    <t>A05010602 金属质架类</t>
  </si>
  <si>
    <t>组</t>
  </si>
  <si>
    <t>国产办公电脑</t>
  </si>
  <si>
    <t>公务车加油</t>
  </si>
  <si>
    <t>公务车维修</t>
  </si>
  <si>
    <t>台式计算机</t>
  </si>
  <si>
    <t>网络接入服务</t>
  </si>
  <si>
    <t>预算08表</t>
  </si>
  <si>
    <t>2026年部门政府购买服务预算表</t>
  </si>
  <si>
    <t>政府购买服务项目</t>
  </si>
  <si>
    <t>政府购买服务目录</t>
  </si>
  <si>
    <t>说明：云南省航务管理局2026年无政府购买服务，故该表为空表。</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</si>
  <si>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</si>
  <si>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</si>
  <si>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</si>
  <si>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</si>
  <si>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</si>
  <si>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</si>
  <si>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</si>
  <si>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</si>
  <si>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</si>
  <si>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</si>
  <si>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</si>
  <si>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</si>
  <si>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</si>
  <si>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</si>
  <si>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</si>
  <si>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</si>
  <si>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</si>
  <si>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</si>
  <si>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</si>
  <si>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</si>
  <si>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</si>
  <si>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</si>
  <si>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</si>
  <si>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</si>
  <si>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</si>
  <si>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交通转移支付用于航道管理养护专项经费</t>
  </si>
  <si>
    <t>省级水运基础设施建设发展专项资金</t>
  </si>
  <si>
    <t>预算09-2表</t>
  </si>
  <si>
    <t>2026年省对下转移支付绩效目标表</t>
  </si>
  <si>
    <t>2026年度将积极拓宽融资渠道，争取中央建设资金支持，持续推进云南水路交通基础设施建设，打通出省水运通道堵点，更好地满足水路运输需求，水路运输综合客货运周转量、港口吞吐量实现增长，预计水运基础设施建设投资完成额达到10亿元以上；航道等级提升达到20公里以上；新增泊位数量不少于3个；水路运输客货运周转量同比增长达到3%以上；推进水路平安工地建设，竣工验收合格率达到100%；严格控制建设成本，投资成本控制率不高于100%；绿色环保施工，污染事故发生次数不超过2次；提高群众对水运基础设施建设的满意度，受益人群满意度达到90%以上。</t>
  </si>
  <si>
    <t>水运基础设施建设投资完成额</t>
  </si>
  <si>
    <t>亿元</t>
  </si>
  <si>
    <t>反映年度投资任务完成额。</t>
  </si>
  <si>
    <t>航道等级提升</t>
  </si>
  <si>
    <t>20</t>
  </si>
  <si>
    <t>反映年度航道等级提升数。</t>
  </si>
  <si>
    <t>港口新增泊位数</t>
  </si>
  <si>
    <t>反映年度港口新增泊位数量。</t>
  </si>
  <si>
    <t>安全事故控制率</t>
  </si>
  <si>
    <t>反映工程实施期间的安全目标。</t>
  </si>
  <si>
    <t>竣工验收合格率</t>
  </si>
  <si>
    <t>反映项目验收情况。</t>
  </si>
  <si>
    <t>水路运输客货运周转量同比增长</t>
  </si>
  <si>
    <t>反映水路运输客货运综合周转量同比增长率。</t>
  </si>
  <si>
    <t xml:space="preserve">反映受益人群对设施建设或设施运行的满意度。
</t>
  </si>
  <si>
    <t>投资成本控制率</t>
  </si>
  <si>
    <t xml:space="preserve">反映项目实际投资与概算投资的金额差异。
</t>
  </si>
  <si>
    <t>生态环境成本指标</t>
  </si>
  <si>
    <t>污染事故发生次数</t>
  </si>
  <si>
    <t>项目实施过程中发生污染事故的次数。</t>
  </si>
  <si>
    <t>开展辖区省管（委托管理）1622.66公里（三级航道169公里；四级航道1453.66公里）航道日常维护养护管理工作，保障航道及航道设施功能的正常运行，保证航道安全畅通，满足当地群众安全便捷出行。目前，省管（委托管理）航道1622.66公里航道应按照二类养护实施。航道维护水深年保证率达到94%以上；航标维护正常率达到95%以上；涉及州（市）航道巡查次数每月应不少于2次，可根据实际情况增减，全年航道巡查次数应不少于264次；航道维护性疏浚、清障和清漂等不少于4次；航道观测每月开展1次，全年不少于132次；全省航道日常维护工作优良率达到95%以上；航标维护任务目标按时完成；受益对象满意度达到90%以上。</t>
  </si>
  <si>
    <t>1622.66</t>
  </si>
  <si>
    <t>航道巡查次数</t>
  </si>
  <si>
    <t>264</t>
  </si>
  <si>
    <t>航道观测次数</t>
  </si>
  <si>
    <t>132</t>
  </si>
  <si>
    <t>反映养护观测工作开展情况。涉及州（市）全年应开展辖区航道观测完成情况。</t>
  </si>
  <si>
    <t>航道维护性疏浚、清障和清漂数</t>
  </si>
  <si>
    <t>反映开发、改善和维护航道尺度，保障船舶通行安全的工作质量。</t>
  </si>
  <si>
    <t>全省航道日常维护工作优良率</t>
  </si>
  <si>
    <t>反映全省航道日常维护工作情况。</t>
  </si>
  <si>
    <t>航标维护任务目标按时完成率</t>
  </si>
  <si>
    <t>反映航标维护任务目标按时完成情况。</t>
  </si>
  <si>
    <t>航道维护水深年保障率</t>
  </si>
  <si>
    <t>94</t>
  </si>
  <si>
    <t>反映航道在一个自然年内保持特定水深的可靠性比例。</t>
  </si>
  <si>
    <t>受益对象满意度</t>
  </si>
  <si>
    <t>反映航道养护管理群众满意度的情况。</t>
  </si>
  <si>
    <t>预算10表</t>
  </si>
  <si>
    <t>2026年新增资产配置表</t>
  </si>
  <si>
    <t>资产类别</t>
  </si>
  <si>
    <t>资产分类代码.名称</t>
  </si>
  <si>
    <t>资产名称</t>
  </si>
  <si>
    <t>计量单位</t>
  </si>
  <si>
    <t>财政部门批复数（元）</t>
  </si>
  <si>
    <t>单价</t>
  </si>
  <si>
    <t>金额</t>
  </si>
  <si>
    <t>8</t>
  </si>
  <si>
    <t>设备</t>
  </si>
  <si>
    <t>笔记本电脑</t>
  </si>
  <si>
    <t>打印机（黑白复印机）</t>
  </si>
  <si>
    <t>打印机（多功能一体机）</t>
  </si>
  <si>
    <t>A02020501 数字照相机</t>
  </si>
  <si>
    <t>单反照相机（含镜头）</t>
  </si>
  <si>
    <t>碎纸机</t>
  </si>
  <si>
    <t>A02029900 其他办公设备</t>
  </si>
  <si>
    <t xml:space="preserve"> 移动推车</t>
  </si>
  <si>
    <t>A02051999 其他泵</t>
  </si>
  <si>
    <t>潜水泵</t>
  </si>
  <si>
    <t>A02060101 发电机</t>
  </si>
  <si>
    <t>便携式发电机</t>
  </si>
  <si>
    <t>A02071300 卫星定位导航设备</t>
  </si>
  <si>
    <t>手持北斗导航仪</t>
  </si>
  <si>
    <t>A02080101 通用无线电通信设备</t>
  </si>
  <si>
    <t>对讲机</t>
  </si>
  <si>
    <t>部</t>
  </si>
  <si>
    <t>防爆对讲机</t>
  </si>
  <si>
    <t>A02080802 视频会议多点控制器</t>
  </si>
  <si>
    <t>直播切换台</t>
  </si>
  <si>
    <t>A02080803 视频会议会议室终端</t>
  </si>
  <si>
    <t>高清视频会议终端</t>
  </si>
  <si>
    <t>迷你电脑</t>
  </si>
  <si>
    <t>音视频会议平板</t>
  </si>
  <si>
    <t>A02080805 视频会议系统及会议室音频系统</t>
  </si>
  <si>
    <t>领夹麦</t>
  </si>
  <si>
    <t>有线麦克风阵列</t>
  </si>
  <si>
    <t>A02080899 其他视频会议系统设备</t>
  </si>
  <si>
    <t>摄像头</t>
  </si>
  <si>
    <t>图传</t>
  </si>
  <si>
    <t>移动路由器</t>
  </si>
  <si>
    <t>A02081400 通信配套设备</t>
  </si>
  <si>
    <t>稳定摄像机</t>
  </si>
  <si>
    <t>A02101900 测绘仪器</t>
  </si>
  <si>
    <t>激光测距仪</t>
  </si>
  <si>
    <t>A02329900 其他医疗设备</t>
  </si>
  <si>
    <t>AED除颤仪</t>
  </si>
  <si>
    <t>A02340800 应急救援设备类</t>
  </si>
  <si>
    <t>便捷救生抛投器</t>
  </si>
  <si>
    <t>工业级水下救援机器人</t>
  </si>
  <si>
    <t>水陆两用救生抛投器</t>
  </si>
  <si>
    <t>远距离救生抛投器</t>
  </si>
  <si>
    <t>A02360200 水质污染防治设备</t>
  </si>
  <si>
    <t>吸油机</t>
  </si>
  <si>
    <t>A02370100 消防设备</t>
  </si>
  <si>
    <t>油锯</t>
  </si>
  <si>
    <t>A02370400 安全、检查、监视、报警设备</t>
  </si>
  <si>
    <t>多功能电笔</t>
  </si>
  <si>
    <t>支</t>
  </si>
  <si>
    <t>防爆手电筒</t>
  </si>
  <si>
    <t>高精度游标卡尺</t>
  </si>
  <si>
    <t>把</t>
  </si>
  <si>
    <t>检验工装服</t>
  </si>
  <si>
    <t>数字万用表</t>
  </si>
  <si>
    <t>A02430900 无人机</t>
  </si>
  <si>
    <t>工业级无人机</t>
  </si>
  <si>
    <t>架</t>
  </si>
  <si>
    <t>无人机</t>
  </si>
  <si>
    <t>A02439900 其他航空器及其配套设备</t>
  </si>
  <si>
    <t>大疆无人机电池</t>
  </si>
  <si>
    <t>家具和用品</t>
  </si>
  <si>
    <t>文件柜</t>
  </si>
  <si>
    <t>无形资产</t>
  </si>
  <si>
    <t>A08060399 其他计算机软件</t>
  </si>
  <si>
    <t>船员试题库更新</t>
  </si>
  <si>
    <t>清华同方电脑</t>
  </si>
  <si>
    <t>国产电脑杀毒软件</t>
  </si>
  <si>
    <t>元</t>
  </si>
  <si>
    <t>注：涉及土地使用权、房屋、公务用车购置，按照现行相关管理制度规定报批，以职能部门审批意见为准。</t>
  </si>
  <si>
    <t>预算11表</t>
  </si>
  <si>
    <t>2026年中央转移支付补助项目支出预算表</t>
  </si>
  <si>
    <t>上级补助</t>
  </si>
  <si>
    <t>2026年交通运输领域专项（第一批）资金</t>
  </si>
  <si>
    <t>2140122</t>
  </si>
  <si>
    <t>水运建设</t>
  </si>
  <si>
    <t>31005</t>
  </si>
  <si>
    <t>基础设施建设</t>
  </si>
  <si>
    <t>预算12表</t>
  </si>
  <si>
    <t>2026年部门项目支出中期规划预算表</t>
  </si>
  <si>
    <t>项目级次</t>
  </si>
  <si>
    <t>2026年</t>
  </si>
  <si>
    <t>2027年</t>
  </si>
  <si>
    <t>2028年</t>
  </si>
  <si>
    <t>229 其他运转类</t>
  </si>
  <si>
    <t>本级</t>
  </si>
  <si>
    <t>311 专项业务类</t>
  </si>
  <si>
    <t>313 事业发展类</t>
  </si>
  <si>
    <t>323 事业发展类</t>
  </si>
  <si>
    <t>对下</t>
  </si>
  <si>
    <t/>
  </si>
</sst>
</file>

<file path=xl/styles.xml><?xml version="1.0" encoding="utf-8"?>
<styleSheet xmlns="http://schemas.openxmlformats.org/spreadsheetml/2006/main">
  <numFmts count="9">
    <numFmt numFmtId="176" formatCode="#,##0.00;\-#,##0.00;;@"/>
    <numFmt numFmtId="177" formatCode="yyyy\-mm\-dd"/>
    <numFmt numFmtId="178" formatCode="yyyy\-mm\-dd\ hh:mm:ss"/>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9" formatCode="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i/>
      <sz val="11"/>
      <color rgb="FF7F7F7F"/>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1" fillId="17" borderId="0" applyNumberFormat="0" applyBorder="0" applyAlignment="0" applyProtection="0">
      <alignment vertical="center"/>
    </xf>
    <xf numFmtId="0" fontId="30" fillId="14"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7" fillId="0" borderId="7">
      <alignment horizontal="right" vertical="center"/>
    </xf>
    <xf numFmtId="0" fontId="21" fillId="5" borderId="0" applyNumberFormat="0" applyBorder="0" applyAlignment="0" applyProtection="0">
      <alignment vertical="center"/>
    </xf>
    <xf numFmtId="0" fontId="23" fillId="6" borderId="0" applyNumberFormat="0" applyBorder="0" applyAlignment="0" applyProtection="0">
      <alignment vertical="center"/>
    </xf>
    <xf numFmtId="43" fontId="0" fillId="0" borderId="0" applyFont="0" applyFill="0" applyBorder="0" applyAlignment="0" applyProtection="0">
      <alignment vertical="center"/>
    </xf>
    <xf numFmtId="0" fontId="24" fillId="13"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177" fontId="7" fillId="0" borderId="7">
      <alignment horizontal="right" vertical="center"/>
    </xf>
    <xf numFmtId="0" fontId="34" fillId="0" borderId="0" applyNumberFormat="0" applyFill="0" applyBorder="0" applyAlignment="0" applyProtection="0">
      <alignment vertical="center"/>
    </xf>
    <xf numFmtId="0" fontId="0" fillId="23" borderId="18" applyNumberFormat="0" applyFont="0" applyAlignment="0" applyProtection="0">
      <alignment vertical="center"/>
    </xf>
    <xf numFmtId="0" fontId="24" fillId="8" borderId="0" applyNumberFormat="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6" fillId="0" borderId="15" applyNumberFormat="0" applyFill="0" applyAlignment="0" applyProtection="0">
      <alignment vertical="center"/>
    </xf>
    <xf numFmtId="0" fontId="26" fillId="0" borderId="15" applyNumberFormat="0" applyFill="0" applyAlignment="0" applyProtection="0">
      <alignment vertical="center"/>
    </xf>
    <xf numFmtId="0" fontId="24" fillId="12" borderId="0" applyNumberFormat="0" applyBorder="0" applyAlignment="0" applyProtection="0">
      <alignment vertical="center"/>
    </xf>
    <xf numFmtId="0" fontId="22" fillId="0" borderId="17" applyNumberFormat="0" applyFill="0" applyAlignment="0" applyProtection="0">
      <alignment vertical="center"/>
    </xf>
    <xf numFmtId="0" fontId="24" fillId="11" borderId="0" applyNumberFormat="0" applyBorder="0" applyAlignment="0" applyProtection="0">
      <alignment vertical="center"/>
    </xf>
    <xf numFmtId="0" fontId="37" fillId="22" borderId="19" applyNumberFormat="0" applyAlignment="0" applyProtection="0">
      <alignment vertical="center"/>
    </xf>
    <xf numFmtId="0" fontId="35" fillId="22" borderId="16" applyNumberFormat="0" applyAlignment="0" applyProtection="0">
      <alignment vertical="center"/>
    </xf>
    <xf numFmtId="0" fontId="38" fillId="30" borderId="20" applyNumberFormat="0" applyAlignment="0" applyProtection="0">
      <alignment vertical="center"/>
    </xf>
    <xf numFmtId="0" fontId="21" fillId="16" borderId="0" applyNumberFormat="0" applyBorder="0" applyAlignment="0" applyProtection="0">
      <alignment vertical="center"/>
    </xf>
    <xf numFmtId="0" fontId="24" fillId="27" borderId="0" applyNumberFormat="0" applyBorder="0" applyAlignment="0" applyProtection="0">
      <alignment vertical="center"/>
    </xf>
    <xf numFmtId="0" fontId="25" fillId="0" borderId="14" applyNumberFormat="0" applyFill="0" applyAlignment="0" applyProtection="0">
      <alignment vertical="center"/>
    </xf>
    <xf numFmtId="0" fontId="39" fillId="0" borderId="21" applyNumberFormat="0" applyFill="0" applyAlignment="0" applyProtection="0">
      <alignment vertical="center"/>
    </xf>
    <xf numFmtId="0" fontId="31" fillId="15" borderId="0" applyNumberFormat="0" applyBorder="0" applyAlignment="0" applyProtection="0">
      <alignment vertical="center"/>
    </xf>
    <xf numFmtId="0" fontId="28" fillId="10" borderId="0" applyNumberFormat="0" applyBorder="0" applyAlignment="0" applyProtection="0">
      <alignment vertical="center"/>
    </xf>
    <xf numFmtId="10" fontId="7" fillId="0" borderId="7">
      <alignment horizontal="right" vertical="center"/>
    </xf>
    <xf numFmtId="0" fontId="21" fillId="21" borderId="0" applyNumberFormat="0" applyBorder="0" applyAlignment="0" applyProtection="0">
      <alignment vertical="center"/>
    </xf>
    <xf numFmtId="0" fontId="24" fillId="26" borderId="0" applyNumberFormat="0" applyBorder="0" applyAlignment="0" applyProtection="0">
      <alignment vertical="center"/>
    </xf>
    <xf numFmtId="0" fontId="21" fillId="20" borderId="0" applyNumberFormat="0" applyBorder="0" applyAlignment="0" applyProtection="0">
      <alignment vertical="center"/>
    </xf>
    <xf numFmtId="0" fontId="21" fillId="4" borderId="0" applyNumberFormat="0" applyBorder="0" applyAlignment="0" applyProtection="0">
      <alignment vertical="center"/>
    </xf>
    <xf numFmtId="0" fontId="21" fillId="19" borderId="0" applyNumberFormat="0" applyBorder="0" applyAlignment="0" applyProtection="0">
      <alignment vertical="center"/>
    </xf>
    <xf numFmtId="0" fontId="21" fillId="29" borderId="0" applyNumberFormat="0" applyBorder="0" applyAlignment="0" applyProtection="0">
      <alignment vertical="center"/>
    </xf>
    <xf numFmtId="0" fontId="24" fillId="32" borderId="0" applyNumberFormat="0" applyBorder="0" applyAlignment="0" applyProtection="0">
      <alignment vertical="center"/>
    </xf>
    <xf numFmtId="0" fontId="24" fillId="25" borderId="0" applyNumberFormat="0" applyBorder="0" applyAlignment="0" applyProtection="0">
      <alignment vertical="center"/>
    </xf>
    <xf numFmtId="0" fontId="21" fillId="18" borderId="0" applyNumberFormat="0" applyBorder="0" applyAlignment="0" applyProtection="0">
      <alignment vertical="center"/>
    </xf>
    <xf numFmtId="0" fontId="21" fillId="3" borderId="0" applyNumberFormat="0" applyBorder="0" applyAlignment="0" applyProtection="0">
      <alignment vertical="center"/>
    </xf>
    <xf numFmtId="0" fontId="24" fillId="24" borderId="0" applyNumberFormat="0" applyBorder="0" applyAlignment="0" applyProtection="0">
      <alignment vertical="center"/>
    </xf>
    <xf numFmtId="0" fontId="21" fillId="28" borderId="0" applyNumberFormat="0" applyBorder="0" applyAlignment="0" applyProtection="0">
      <alignment vertical="center"/>
    </xf>
    <xf numFmtId="0" fontId="24" fillId="7" borderId="0" applyNumberFormat="0" applyBorder="0" applyAlignment="0" applyProtection="0">
      <alignment vertical="center"/>
    </xf>
    <xf numFmtId="0" fontId="24" fillId="31" borderId="0" applyNumberFormat="0" applyBorder="0" applyAlignment="0" applyProtection="0">
      <alignment vertical="center"/>
    </xf>
    <xf numFmtId="0" fontId="21" fillId="2" borderId="0" applyNumberFormat="0" applyBorder="0" applyAlignment="0" applyProtection="0">
      <alignment vertical="center"/>
    </xf>
    <xf numFmtId="0" fontId="24" fillId="9"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9" fontId="7" fillId="0" borderId="7">
      <alignment horizontal="right" vertical="center"/>
    </xf>
    <xf numFmtId="180" fontId="7" fillId="0" borderId="7">
      <alignment horizontal="right" vertical="center"/>
    </xf>
  </cellStyleXfs>
  <cellXfs count="180">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4"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49" fontId="7" fillId="0" borderId="0" xfId="53" applyBorder="1">
      <alignment horizontal="left" vertical="center" wrapText="1"/>
    </xf>
    <xf numFmtId="49" fontId="7" fillId="0" borderId="0" xfId="53" applyBorder="1" applyAlignment="1">
      <alignment horizontal="right" vertical="center" wrapText="1"/>
    </xf>
    <xf numFmtId="49" fontId="8" fillId="0" borderId="0" xfId="53" applyFont="1" applyBorder="1" applyAlignment="1">
      <alignment horizontal="center" vertical="center" wrapText="1"/>
    </xf>
    <xf numFmtId="49" fontId="9" fillId="0" borderId="7" xfId="53" applyFont="1" applyAlignment="1">
      <alignment horizontal="center" vertical="center" wrapText="1"/>
    </xf>
    <xf numFmtId="49" fontId="10" fillId="0" borderId="7" xfId="53" applyAlignment="1">
      <alignment horizontal="center" vertical="center" wrapText="1"/>
    </xf>
    <xf numFmtId="49" fontId="9" fillId="0" borderId="7" xfId="53" applyFont="1">
      <alignment horizontal="left" vertical="center" wrapText="1"/>
    </xf>
    <xf numFmtId="180" fontId="7" fillId="0" borderId="7" xfId="56">
      <alignment horizontal="right" vertical="center"/>
    </xf>
    <xf numFmtId="176" fontId="7" fillId="0" borderId="7" xfId="54">
      <alignment horizontal="right" vertical="center"/>
    </xf>
    <xf numFmtId="49" fontId="9" fillId="0" borderId="7" xfId="53" applyFont="1" applyAlignment="1">
      <alignment horizontal="left" vertical="center" wrapText="1" indent="1"/>
    </xf>
    <xf numFmtId="180" fontId="7" fillId="0" borderId="7" xfId="0" applyNumberFormat="1" applyFont="1" applyBorder="1" applyAlignment="1">
      <alignment horizontal="left" vertical="center"/>
    </xf>
    <xf numFmtId="176" fontId="7" fillId="0" borderId="7" xfId="0" applyNumberFormat="1" applyFont="1" applyBorder="1" applyAlignment="1">
      <alignment horizontal="lef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indent="1"/>
    </xf>
    <xf numFmtId="0" fontId="12" fillId="0" borderId="7" xfId="0" applyFont="1" applyBorder="1" applyAlignment="1" applyProtection="1">
      <alignment horizontal="left" vertical="center" wrapText="1"/>
      <protection locked="0"/>
    </xf>
    <xf numFmtId="0" fontId="12" fillId="0" borderId="7" xfId="0" applyFont="1" applyBorder="1" applyAlignment="1">
      <alignment horizontal="left" vertical="center" wrapText="1" indent="2"/>
    </xf>
    <xf numFmtId="0" fontId="3" fillId="0" borderId="0" xfId="0" applyFont="1" applyAlignment="1" applyProtection="1">
      <alignment horizontal="right" vertical="center"/>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3" fillId="0" borderId="0" xfId="0" applyFont="1" applyAlignment="1" applyProtection="1">
      <alignment horizontal="right"/>
      <protection locked="0"/>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6" xfId="0" applyFont="1" applyBorder="1" applyAlignment="1">
      <alignment horizontal="left" vertical="center" wrapText="1" indent="1"/>
    </xf>
    <xf numFmtId="0" fontId="3" fillId="0" borderId="11" xfId="0" applyFont="1" applyBorder="1" applyAlignment="1">
      <alignment horizontal="center" vertical="center" wrapText="1"/>
    </xf>
    <xf numFmtId="180" fontId="5" fillId="0" borderId="7" xfId="56" applyFont="1" applyAlignment="1">
      <alignment horizontal="center" vertical="center"/>
    </xf>
    <xf numFmtId="0" fontId="3" fillId="0" borderId="6" xfId="0" applyFont="1" applyBorder="1" applyAlignment="1">
      <alignment horizontal="left" vertical="center" wrapText="1" indent="2"/>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4" fillId="0" borderId="7" xfId="0" applyFont="1" applyBorder="1" applyAlignment="1">
      <alignment horizontal="center"/>
    </xf>
    <xf numFmtId="49" fontId="5" fillId="0" borderId="7" xfId="53" applyFont="1" applyAlignment="1">
      <alignment horizontal="left" vertical="center" wrapText="1" indent="1"/>
    </xf>
    <xf numFmtId="49" fontId="5" fillId="0" borderId="7" xfId="53" applyFont="1" applyAlignment="1">
      <alignment horizontal="left" vertical="center" wrapText="1" indent="2"/>
    </xf>
    <xf numFmtId="0" fontId="13" fillId="0" borderId="7"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4" applyFont="1" applyBorder="1">
      <alignment horizontal="right" vertical="center"/>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A1" sqref="A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106" t="s">
        <v>0</v>
      </c>
    </row>
    <row r="2" ht="36" customHeight="1" spans="1:4">
      <c r="A2" s="45" t="s">
        <v>1</v>
      </c>
      <c r="B2" s="172"/>
      <c r="C2" s="172"/>
      <c r="D2" s="172"/>
    </row>
    <row r="3" ht="21" customHeight="1" spans="1:4">
      <c r="A3" s="97" t="str">
        <f>"单位名称："&amp;"云南省航务管理局"</f>
        <v>单位名称：云南省航务管理局</v>
      </c>
      <c r="B3" s="137"/>
      <c r="C3" s="137"/>
      <c r="D3" s="105"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8" t="s">
        <v>8</v>
      </c>
      <c r="B7" s="126">
        <v>41897385.98</v>
      </c>
      <c r="C7" s="23" t="str">
        <f>"一"&amp;"、"&amp;"社会保障和就业支出"</f>
        <v>一、社会保障和就业支出</v>
      </c>
      <c r="D7" s="126">
        <v>3343719.47</v>
      </c>
    </row>
    <row r="8" ht="25.4" customHeight="1" spans="1:4">
      <c r="A8" s="148" t="s">
        <v>9</v>
      </c>
      <c r="B8" s="126"/>
      <c r="C8" s="23" t="str">
        <f>"二"&amp;"、"&amp;"卫生健康支出"</f>
        <v>二、卫生健康支出</v>
      </c>
      <c r="D8" s="126">
        <v>3542781.58</v>
      </c>
    </row>
    <row r="9" ht="25.4" customHeight="1" spans="1:4">
      <c r="A9" s="148" t="s">
        <v>10</v>
      </c>
      <c r="B9" s="126"/>
      <c r="C9" s="23" t="str">
        <f>"三"&amp;"、"&amp;"交通运输支出"</f>
        <v>三、交通运输支出</v>
      </c>
      <c r="D9" s="126">
        <v>36627700.35</v>
      </c>
    </row>
    <row r="10" ht="25.4" customHeight="1" spans="1:4">
      <c r="A10" s="148" t="s">
        <v>11</v>
      </c>
      <c r="B10" s="96"/>
      <c r="C10" s="23" t="str">
        <f>"四"&amp;"、"&amp;"住房保障支出"</f>
        <v>四、住房保障支出</v>
      </c>
      <c r="D10" s="126">
        <v>2604173.8</v>
      </c>
    </row>
    <row r="11" ht="25.4" customHeight="1" spans="1:4">
      <c r="A11" s="148" t="s">
        <v>12</v>
      </c>
      <c r="B11" s="126"/>
      <c r="C11" s="23"/>
      <c r="D11" s="126"/>
    </row>
    <row r="12" ht="25.4" customHeight="1" spans="1:4">
      <c r="A12" s="148" t="s">
        <v>13</v>
      </c>
      <c r="B12" s="96"/>
      <c r="C12" s="23"/>
      <c r="D12" s="126"/>
    </row>
    <row r="13" ht="25.4" customHeight="1" spans="1:4">
      <c r="A13" s="148" t="s">
        <v>14</v>
      </c>
      <c r="B13" s="96"/>
      <c r="C13" s="23"/>
      <c r="D13" s="126"/>
    </row>
    <row r="14" ht="25.4" customHeight="1" spans="1:4">
      <c r="A14" s="148" t="s">
        <v>15</v>
      </c>
      <c r="B14" s="96"/>
      <c r="C14" s="23"/>
      <c r="D14" s="126"/>
    </row>
    <row r="15" ht="25.4" customHeight="1" spans="1:4">
      <c r="A15" s="173" t="s">
        <v>16</v>
      </c>
      <c r="B15" s="96"/>
      <c r="C15" s="23"/>
      <c r="D15" s="126"/>
    </row>
    <row r="16" ht="25.4" customHeight="1" spans="1:4">
      <c r="A16" s="173" t="s">
        <v>17</v>
      </c>
      <c r="B16" s="126"/>
      <c r="C16" s="23"/>
      <c r="D16" s="126"/>
    </row>
    <row r="17" ht="25.4" customHeight="1" spans="1:4">
      <c r="A17" s="174" t="s">
        <v>18</v>
      </c>
      <c r="B17" s="144">
        <v>41897385.98</v>
      </c>
      <c r="C17" s="145" t="s">
        <v>19</v>
      </c>
      <c r="D17" s="144">
        <v>46118375.2</v>
      </c>
    </row>
    <row r="18" ht="25.4" customHeight="1" spans="1:4">
      <c r="A18" s="175" t="s">
        <v>20</v>
      </c>
      <c r="B18" s="144">
        <v>4220989.22</v>
      </c>
      <c r="C18" s="176" t="s">
        <v>21</v>
      </c>
      <c r="D18" s="177"/>
    </row>
    <row r="19" ht="25.4" customHeight="1" spans="1:4">
      <c r="A19" s="178" t="s">
        <v>22</v>
      </c>
      <c r="B19" s="126">
        <v>4220989.22</v>
      </c>
      <c r="C19" s="146" t="s">
        <v>22</v>
      </c>
      <c r="D19" s="96"/>
    </row>
    <row r="20" ht="25.4" customHeight="1" spans="1:4">
      <c r="A20" s="178" t="s">
        <v>23</v>
      </c>
      <c r="B20" s="126"/>
      <c r="C20" s="146" t="s">
        <v>23</v>
      </c>
      <c r="D20" s="96"/>
    </row>
    <row r="21" ht="25.4" customHeight="1" spans="1:4">
      <c r="A21" s="179" t="s">
        <v>24</v>
      </c>
      <c r="B21" s="144">
        <v>46118375.2</v>
      </c>
      <c r="C21" s="145" t="s">
        <v>25</v>
      </c>
      <c r="D21" s="140">
        <v>46118375.2</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B16" sqref="B16"/>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6:6">
      <c r="F1" s="58" t="s">
        <v>506</v>
      </c>
    </row>
    <row r="2" ht="28.5" customHeight="1" spans="1:6">
      <c r="A2" s="27" t="s">
        <v>507</v>
      </c>
      <c r="B2" s="27"/>
      <c r="C2" s="27"/>
      <c r="D2" s="27"/>
      <c r="E2" s="27"/>
      <c r="F2" s="27"/>
    </row>
    <row r="3" ht="15" customHeight="1" spans="1:6">
      <c r="A3" s="107" t="str">
        <f>"单位名称："&amp;"云南省航务管理局"</f>
        <v>单位名称：云南省航务管理局</v>
      </c>
      <c r="B3" s="108"/>
      <c r="C3" s="108"/>
      <c r="D3" s="61"/>
      <c r="E3" s="61"/>
      <c r="F3" s="109" t="s">
        <v>2</v>
      </c>
    </row>
    <row r="4" ht="18.75" customHeight="1" spans="1:6">
      <c r="A4" s="9" t="s">
        <v>143</v>
      </c>
      <c r="B4" s="9" t="s">
        <v>53</v>
      </c>
      <c r="C4" s="9" t="s">
        <v>54</v>
      </c>
      <c r="D4" s="15" t="s">
        <v>508</v>
      </c>
      <c r="E4" s="64"/>
      <c r="F4" s="64"/>
    </row>
    <row r="5" ht="30" customHeight="1" spans="1:6">
      <c r="A5" s="18"/>
      <c r="B5" s="18"/>
      <c r="C5" s="18"/>
      <c r="D5" s="15" t="s">
        <v>30</v>
      </c>
      <c r="E5" s="64" t="s">
        <v>62</v>
      </c>
      <c r="F5" s="64" t="s">
        <v>63</v>
      </c>
    </row>
    <row r="6" ht="16.5" customHeight="1" spans="1:6">
      <c r="A6" s="64">
        <v>1</v>
      </c>
      <c r="B6" s="64">
        <v>2</v>
      </c>
      <c r="C6" s="64">
        <v>3</v>
      </c>
      <c r="D6" s="64">
        <v>4</v>
      </c>
      <c r="E6" s="64">
        <v>5</v>
      </c>
      <c r="F6" s="64">
        <v>6</v>
      </c>
    </row>
    <row r="7" ht="20.25" customHeight="1" spans="1:6">
      <c r="A7" s="29"/>
      <c r="B7" s="29"/>
      <c r="C7" s="29"/>
      <c r="D7" s="22"/>
      <c r="E7" s="22"/>
      <c r="F7" s="22"/>
    </row>
    <row r="8" ht="17.25" customHeight="1" spans="1:6">
      <c r="A8" s="110" t="s">
        <v>109</v>
      </c>
      <c r="B8" s="111"/>
      <c r="C8" s="111" t="s">
        <v>109</v>
      </c>
      <c r="D8" s="22"/>
      <c r="E8" s="22"/>
      <c r="F8" s="22"/>
    </row>
    <row r="9" customHeight="1" spans="1:1">
      <c r="A9" t="s">
        <v>509</v>
      </c>
    </row>
  </sheetData>
  <mergeCells count="6">
    <mergeCell ref="A2:F2"/>
    <mergeCell ref="D4:F4"/>
    <mergeCell ref="A8:C8"/>
    <mergeCell ref="A4:A5"/>
    <mergeCell ref="B4:B5"/>
    <mergeCell ref="C4:C5"/>
  </mergeCells>
  <pageMargins left="0.75" right="0.75" top="1" bottom="1" header="0.5" footer="0.5"/>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41"/>
  <sheetViews>
    <sheetView showZeros="0" topLeftCell="A7" workbookViewId="0">
      <selection activeCell="A1" sqref="A1"/>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5:17">
      <c r="O1" s="56"/>
      <c r="P1" s="56"/>
      <c r="Q1" s="105" t="s">
        <v>510</v>
      </c>
    </row>
    <row r="2" ht="27.75" customHeight="1" spans="1:17">
      <c r="A2" s="59" t="s">
        <v>511</v>
      </c>
      <c r="B2" s="27"/>
      <c r="C2" s="27"/>
      <c r="D2" s="27"/>
      <c r="E2" s="27"/>
      <c r="F2" s="27"/>
      <c r="G2" s="27"/>
      <c r="H2" s="27"/>
      <c r="I2" s="27"/>
      <c r="J2" s="27"/>
      <c r="K2" s="46"/>
      <c r="L2" s="27"/>
      <c r="M2" s="27"/>
      <c r="N2" s="27"/>
      <c r="O2" s="46"/>
      <c r="P2" s="46"/>
      <c r="Q2" s="27"/>
    </row>
    <row r="3" ht="18.75" customHeight="1" spans="1:17">
      <c r="A3" s="97" t="str">
        <f>"单位名称："&amp;"云南省航务管理局"</f>
        <v>单位名称：云南省航务管理局</v>
      </c>
      <c r="B3" s="6"/>
      <c r="C3" s="6"/>
      <c r="D3" s="6"/>
      <c r="E3" s="6"/>
      <c r="F3" s="6"/>
      <c r="G3" s="6"/>
      <c r="H3" s="6"/>
      <c r="I3" s="6"/>
      <c r="J3" s="6"/>
      <c r="O3" s="68"/>
      <c r="P3" s="68"/>
      <c r="Q3" s="106" t="s">
        <v>134</v>
      </c>
    </row>
    <row r="4" ht="15.75" customHeight="1" spans="1:17">
      <c r="A4" s="9" t="s">
        <v>512</v>
      </c>
      <c r="B4" s="73" t="s">
        <v>513</v>
      </c>
      <c r="C4" s="73" t="s">
        <v>514</v>
      </c>
      <c r="D4" s="73" t="s">
        <v>515</v>
      </c>
      <c r="E4" s="73" t="s">
        <v>516</v>
      </c>
      <c r="F4" s="73" t="s">
        <v>517</v>
      </c>
      <c r="G4" s="74" t="s">
        <v>150</v>
      </c>
      <c r="H4" s="74"/>
      <c r="I4" s="74"/>
      <c r="J4" s="74"/>
      <c r="K4" s="75"/>
      <c r="L4" s="74"/>
      <c r="M4" s="74"/>
      <c r="N4" s="74"/>
      <c r="O4" s="90"/>
      <c r="P4" s="75"/>
      <c r="Q4" s="91"/>
    </row>
    <row r="5" ht="17.25" customHeight="1" spans="1:17">
      <c r="A5" s="14"/>
      <c r="B5" s="76"/>
      <c r="C5" s="76"/>
      <c r="D5" s="76"/>
      <c r="E5" s="76"/>
      <c r="F5" s="76"/>
      <c r="G5" s="76" t="s">
        <v>30</v>
      </c>
      <c r="H5" s="76" t="s">
        <v>33</v>
      </c>
      <c r="I5" s="76" t="s">
        <v>518</v>
      </c>
      <c r="J5" s="76" t="s">
        <v>519</v>
      </c>
      <c r="K5" s="77" t="s">
        <v>520</v>
      </c>
      <c r="L5" s="92" t="s">
        <v>521</v>
      </c>
      <c r="M5" s="92"/>
      <c r="N5" s="92"/>
      <c r="O5" s="93"/>
      <c r="P5" s="94"/>
      <c r="Q5" s="78"/>
    </row>
    <row r="6" ht="54" customHeight="1" spans="1:17">
      <c r="A6" s="17"/>
      <c r="B6" s="78"/>
      <c r="C6" s="78"/>
      <c r="D6" s="78"/>
      <c r="E6" s="78"/>
      <c r="F6" s="78"/>
      <c r="G6" s="78"/>
      <c r="H6" s="78" t="s">
        <v>32</v>
      </c>
      <c r="I6" s="78"/>
      <c r="J6" s="78"/>
      <c r="K6" s="79"/>
      <c r="L6" s="78" t="s">
        <v>32</v>
      </c>
      <c r="M6" s="78" t="s">
        <v>43</v>
      </c>
      <c r="N6" s="78" t="s">
        <v>157</v>
      </c>
      <c r="O6" s="95" t="s">
        <v>39</v>
      </c>
      <c r="P6" s="79" t="s">
        <v>40</v>
      </c>
      <c r="Q6" s="78" t="s">
        <v>41</v>
      </c>
    </row>
    <row r="7" ht="15" customHeight="1" spans="1:17">
      <c r="A7" s="18">
        <v>1</v>
      </c>
      <c r="B7" s="98">
        <v>2</v>
      </c>
      <c r="C7" s="98">
        <v>3</v>
      </c>
      <c r="D7" s="98">
        <v>4</v>
      </c>
      <c r="E7" s="98">
        <v>5</v>
      </c>
      <c r="F7" s="98">
        <v>6</v>
      </c>
      <c r="G7" s="99">
        <v>7</v>
      </c>
      <c r="H7" s="99">
        <v>8</v>
      </c>
      <c r="I7" s="99">
        <v>9</v>
      </c>
      <c r="J7" s="99">
        <v>10</v>
      </c>
      <c r="K7" s="99">
        <v>11</v>
      </c>
      <c r="L7" s="99">
        <v>12</v>
      </c>
      <c r="M7" s="99">
        <v>13</v>
      </c>
      <c r="N7" s="99">
        <v>14</v>
      </c>
      <c r="O7" s="99">
        <v>15</v>
      </c>
      <c r="P7" s="99">
        <v>16</v>
      </c>
      <c r="Q7" s="99">
        <v>17</v>
      </c>
    </row>
    <row r="8" ht="21" customHeight="1" spans="1:17">
      <c r="A8" s="80" t="s">
        <v>45</v>
      </c>
      <c r="B8" s="81"/>
      <c r="C8" s="81"/>
      <c r="D8" s="81"/>
      <c r="E8" s="100"/>
      <c r="F8" s="22">
        <v>159800</v>
      </c>
      <c r="G8" s="22">
        <v>2109864</v>
      </c>
      <c r="H8" s="22">
        <v>2109864</v>
      </c>
      <c r="I8" s="22"/>
      <c r="J8" s="22"/>
      <c r="K8" s="22"/>
      <c r="L8" s="22"/>
      <c r="M8" s="22"/>
      <c r="N8" s="22"/>
      <c r="O8" s="22"/>
      <c r="P8" s="22"/>
      <c r="Q8" s="22"/>
    </row>
    <row r="9" ht="21" customHeight="1" spans="1:17">
      <c r="A9" s="101" t="s">
        <v>45</v>
      </c>
      <c r="B9" s="81"/>
      <c r="C9" s="81"/>
      <c r="D9" s="102"/>
      <c r="E9" s="103"/>
      <c r="F9" s="22">
        <v>72400</v>
      </c>
      <c r="G9" s="22">
        <v>1481200</v>
      </c>
      <c r="H9" s="22">
        <v>1481200</v>
      </c>
      <c r="I9" s="22"/>
      <c r="J9" s="22"/>
      <c r="K9" s="22"/>
      <c r="L9" s="22"/>
      <c r="M9" s="22"/>
      <c r="N9" s="22"/>
      <c r="O9" s="22"/>
      <c r="P9" s="22"/>
      <c r="Q9" s="22"/>
    </row>
    <row r="10" ht="21" customHeight="1" spans="1:17">
      <c r="A10" s="104" t="s">
        <v>188</v>
      </c>
      <c r="B10" s="81" t="s">
        <v>522</v>
      </c>
      <c r="C10" s="81" t="s">
        <v>523</v>
      </c>
      <c r="D10" s="102" t="s">
        <v>324</v>
      </c>
      <c r="E10" s="103">
        <v>3</v>
      </c>
      <c r="F10" s="22">
        <v>21000</v>
      </c>
      <c r="G10" s="22">
        <v>21000</v>
      </c>
      <c r="H10" s="22">
        <v>21000</v>
      </c>
      <c r="I10" s="22"/>
      <c r="J10" s="22"/>
      <c r="K10" s="22"/>
      <c r="L10" s="22"/>
      <c r="M10" s="22"/>
      <c r="N10" s="22"/>
      <c r="O10" s="22"/>
      <c r="P10" s="22"/>
      <c r="Q10" s="22"/>
    </row>
    <row r="11" ht="21" customHeight="1" spans="1:17">
      <c r="A11" s="104" t="s">
        <v>188</v>
      </c>
      <c r="B11" s="81" t="s">
        <v>524</v>
      </c>
      <c r="C11" s="81" t="s">
        <v>525</v>
      </c>
      <c r="D11" s="102" t="s">
        <v>324</v>
      </c>
      <c r="E11" s="103">
        <v>4</v>
      </c>
      <c r="F11" s="22">
        <v>12000</v>
      </c>
      <c r="G11" s="22">
        <v>12000</v>
      </c>
      <c r="H11" s="22">
        <v>12000</v>
      </c>
      <c r="I11" s="22"/>
      <c r="J11" s="22"/>
      <c r="K11" s="22"/>
      <c r="L11" s="22"/>
      <c r="M11" s="22"/>
      <c r="N11" s="22"/>
      <c r="O11" s="22"/>
      <c r="P11" s="22"/>
      <c r="Q11" s="22"/>
    </row>
    <row r="12" ht="21" customHeight="1" spans="1:17">
      <c r="A12" s="104" t="s">
        <v>188</v>
      </c>
      <c r="B12" s="81" t="s">
        <v>526</v>
      </c>
      <c r="C12" s="81" t="s">
        <v>527</v>
      </c>
      <c r="D12" s="102" t="s">
        <v>324</v>
      </c>
      <c r="E12" s="103">
        <v>1</v>
      </c>
      <c r="F12" s="22">
        <v>20000</v>
      </c>
      <c r="G12" s="22">
        <v>20000</v>
      </c>
      <c r="H12" s="22">
        <v>20000</v>
      </c>
      <c r="I12" s="22"/>
      <c r="J12" s="22"/>
      <c r="K12" s="22"/>
      <c r="L12" s="22"/>
      <c r="M12" s="22"/>
      <c r="N12" s="22"/>
      <c r="O12" s="22"/>
      <c r="P12" s="22"/>
      <c r="Q12" s="22"/>
    </row>
    <row r="13" ht="21" customHeight="1" spans="1:17">
      <c r="A13" s="104" t="s">
        <v>188</v>
      </c>
      <c r="B13" s="81" t="s">
        <v>528</v>
      </c>
      <c r="C13" s="81" t="s">
        <v>529</v>
      </c>
      <c r="D13" s="102" t="s">
        <v>530</v>
      </c>
      <c r="E13" s="103">
        <v>70</v>
      </c>
      <c r="F13" s="22">
        <v>12600</v>
      </c>
      <c r="G13" s="22">
        <v>12600</v>
      </c>
      <c r="H13" s="22">
        <v>12600</v>
      </c>
      <c r="I13" s="22"/>
      <c r="J13" s="22"/>
      <c r="K13" s="22"/>
      <c r="L13" s="22"/>
      <c r="M13" s="22"/>
      <c r="N13" s="22"/>
      <c r="O13" s="22"/>
      <c r="P13" s="22"/>
      <c r="Q13" s="22"/>
    </row>
    <row r="14" ht="21" customHeight="1" spans="1:17">
      <c r="A14" s="104" t="s">
        <v>188</v>
      </c>
      <c r="B14" s="81" t="s">
        <v>531</v>
      </c>
      <c r="C14" s="81" t="s">
        <v>532</v>
      </c>
      <c r="D14" s="102" t="s">
        <v>324</v>
      </c>
      <c r="E14" s="103">
        <v>2</v>
      </c>
      <c r="F14" s="22">
        <v>2000</v>
      </c>
      <c r="G14" s="22">
        <v>2000</v>
      </c>
      <c r="H14" s="22">
        <v>2000</v>
      </c>
      <c r="I14" s="22"/>
      <c r="J14" s="22"/>
      <c r="K14" s="22"/>
      <c r="L14" s="22"/>
      <c r="M14" s="22"/>
      <c r="N14" s="22"/>
      <c r="O14" s="22"/>
      <c r="P14" s="22"/>
      <c r="Q14" s="22"/>
    </row>
    <row r="15" ht="21" customHeight="1" spans="1:17">
      <c r="A15" s="104" t="s">
        <v>188</v>
      </c>
      <c r="B15" s="81" t="s">
        <v>533</v>
      </c>
      <c r="C15" s="81" t="s">
        <v>534</v>
      </c>
      <c r="D15" s="102" t="s">
        <v>360</v>
      </c>
      <c r="E15" s="103">
        <v>6</v>
      </c>
      <c r="F15" s="22">
        <v>4800</v>
      </c>
      <c r="G15" s="22">
        <v>4800</v>
      </c>
      <c r="H15" s="22">
        <v>4800</v>
      </c>
      <c r="I15" s="22"/>
      <c r="J15" s="22"/>
      <c r="K15" s="22"/>
      <c r="L15" s="22"/>
      <c r="M15" s="22"/>
      <c r="N15" s="22"/>
      <c r="O15" s="22"/>
      <c r="P15" s="22"/>
      <c r="Q15" s="22"/>
    </row>
    <row r="16" ht="35" customHeight="1" spans="1:17">
      <c r="A16" s="104" t="s">
        <v>266</v>
      </c>
      <c r="B16" s="81" t="s">
        <v>535</v>
      </c>
      <c r="C16" s="81" t="s">
        <v>536</v>
      </c>
      <c r="D16" s="102" t="s">
        <v>537</v>
      </c>
      <c r="E16" s="103">
        <v>1</v>
      </c>
      <c r="F16" s="22"/>
      <c r="G16" s="22">
        <v>500000</v>
      </c>
      <c r="H16" s="22">
        <v>500000</v>
      </c>
      <c r="I16" s="22"/>
      <c r="J16" s="22"/>
      <c r="K16" s="22"/>
      <c r="L16" s="22"/>
      <c r="M16" s="22"/>
      <c r="N16" s="22"/>
      <c r="O16" s="22"/>
      <c r="P16" s="22"/>
      <c r="Q16" s="22"/>
    </row>
    <row r="17" ht="30" customHeight="1" spans="1:17">
      <c r="A17" s="104" t="s">
        <v>271</v>
      </c>
      <c r="B17" s="81" t="s">
        <v>538</v>
      </c>
      <c r="C17" s="81" t="s">
        <v>539</v>
      </c>
      <c r="D17" s="102" t="s">
        <v>537</v>
      </c>
      <c r="E17" s="103">
        <v>1</v>
      </c>
      <c r="F17" s="22"/>
      <c r="G17" s="22">
        <v>72000</v>
      </c>
      <c r="H17" s="22">
        <v>72000</v>
      </c>
      <c r="I17" s="22"/>
      <c r="J17" s="22"/>
      <c r="K17" s="22"/>
      <c r="L17" s="22"/>
      <c r="M17" s="22"/>
      <c r="N17" s="22"/>
      <c r="O17" s="22"/>
      <c r="P17" s="22"/>
      <c r="Q17" s="22"/>
    </row>
    <row r="18" ht="24" customHeight="1" spans="1:17">
      <c r="A18" s="104" t="s">
        <v>271</v>
      </c>
      <c r="B18" s="81" t="s">
        <v>540</v>
      </c>
      <c r="C18" s="81" t="s">
        <v>539</v>
      </c>
      <c r="D18" s="102" t="s">
        <v>537</v>
      </c>
      <c r="E18" s="103">
        <v>1</v>
      </c>
      <c r="F18" s="22"/>
      <c r="G18" s="22">
        <v>19840</v>
      </c>
      <c r="H18" s="22">
        <v>19840</v>
      </c>
      <c r="I18" s="22"/>
      <c r="J18" s="22"/>
      <c r="K18" s="22"/>
      <c r="L18" s="22"/>
      <c r="M18" s="22"/>
      <c r="N18" s="22"/>
      <c r="O18" s="22"/>
      <c r="P18" s="22"/>
      <c r="Q18" s="22"/>
    </row>
    <row r="19" ht="32" customHeight="1" spans="1:17">
      <c r="A19" s="104" t="s">
        <v>271</v>
      </c>
      <c r="B19" s="81" t="s">
        <v>541</v>
      </c>
      <c r="C19" s="81" t="s">
        <v>539</v>
      </c>
      <c r="D19" s="102" t="s">
        <v>537</v>
      </c>
      <c r="E19" s="103">
        <v>1</v>
      </c>
      <c r="F19" s="22"/>
      <c r="G19" s="22">
        <v>9960</v>
      </c>
      <c r="H19" s="22">
        <v>9960</v>
      </c>
      <c r="I19" s="22"/>
      <c r="J19" s="22"/>
      <c r="K19" s="22"/>
      <c r="L19" s="22"/>
      <c r="M19" s="22"/>
      <c r="N19" s="22"/>
      <c r="O19" s="22"/>
      <c r="P19" s="22"/>
      <c r="Q19" s="22"/>
    </row>
    <row r="20" ht="34" customHeight="1" spans="1:17">
      <c r="A20" s="104" t="s">
        <v>271</v>
      </c>
      <c r="B20" s="81" t="s">
        <v>542</v>
      </c>
      <c r="C20" s="81" t="s">
        <v>543</v>
      </c>
      <c r="D20" s="102" t="s">
        <v>537</v>
      </c>
      <c r="E20" s="103">
        <v>1</v>
      </c>
      <c r="F20" s="22"/>
      <c r="G20" s="22">
        <v>550000</v>
      </c>
      <c r="H20" s="22">
        <v>550000</v>
      </c>
      <c r="I20" s="22"/>
      <c r="J20" s="22"/>
      <c r="K20" s="22"/>
      <c r="L20" s="22"/>
      <c r="M20" s="22"/>
      <c r="N20" s="22"/>
      <c r="O20" s="22"/>
      <c r="P20" s="22"/>
      <c r="Q20" s="22"/>
    </row>
    <row r="21" ht="32" customHeight="1" spans="1:17">
      <c r="A21" s="104" t="s">
        <v>271</v>
      </c>
      <c r="B21" s="81" t="s">
        <v>544</v>
      </c>
      <c r="C21" s="81" t="s">
        <v>545</v>
      </c>
      <c r="D21" s="102" t="s">
        <v>537</v>
      </c>
      <c r="E21" s="103">
        <v>1</v>
      </c>
      <c r="F21" s="22"/>
      <c r="G21" s="22">
        <v>150000</v>
      </c>
      <c r="H21" s="22">
        <v>150000</v>
      </c>
      <c r="I21" s="22"/>
      <c r="J21" s="22"/>
      <c r="K21" s="22"/>
      <c r="L21" s="22"/>
      <c r="M21" s="22"/>
      <c r="N21" s="22"/>
      <c r="O21" s="22"/>
      <c r="P21" s="22"/>
      <c r="Q21" s="22"/>
    </row>
    <row r="22" ht="21" customHeight="1" spans="1:17">
      <c r="A22" s="104" t="s">
        <v>269</v>
      </c>
      <c r="B22" s="81" t="s">
        <v>546</v>
      </c>
      <c r="C22" s="81" t="s">
        <v>547</v>
      </c>
      <c r="D22" s="102" t="s">
        <v>324</v>
      </c>
      <c r="E22" s="103">
        <v>107</v>
      </c>
      <c r="F22" s="22"/>
      <c r="G22" s="22">
        <v>107000</v>
      </c>
      <c r="H22" s="22">
        <v>107000</v>
      </c>
      <c r="I22" s="22"/>
      <c r="J22" s="22"/>
      <c r="K22" s="22"/>
      <c r="L22" s="22"/>
      <c r="M22" s="22"/>
      <c r="N22" s="22"/>
      <c r="O22" s="22"/>
      <c r="P22" s="22"/>
      <c r="Q22" s="22"/>
    </row>
    <row r="23" ht="21" customHeight="1" spans="1:17">
      <c r="A23" s="101" t="s">
        <v>48</v>
      </c>
      <c r="B23" s="23"/>
      <c r="C23" s="23"/>
      <c r="D23" s="23"/>
      <c r="E23" s="23"/>
      <c r="F23" s="22">
        <v>82400</v>
      </c>
      <c r="G23" s="22">
        <v>207664</v>
      </c>
      <c r="H23" s="22">
        <v>207664</v>
      </c>
      <c r="I23" s="22"/>
      <c r="J23" s="22"/>
      <c r="K23" s="22"/>
      <c r="L23" s="22"/>
      <c r="M23" s="22"/>
      <c r="N23" s="22"/>
      <c r="O23" s="22"/>
      <c r="P23" s="22"/>
      <c r="Q23" s="22"/>
    </row>
    <row r="24" ht="21" customHeight="1" spans="1:17">
      <c r="A24" s="104" t="s">
        <v>221</v>
      </c>
      <c r="B24" s="81" t="s">
        <v>548</v>
      </c>
      <c r="C24" s="81" t="s">
        <v>549</v>
      </c>
      <c r="D24" s="102" t="s">
        <v>537</v>
      </c>
      <c r="E24" s="103">
        <v>1</v>
      </c>
      <c r="F24" s="22"/>
      <c r="G24" s="22">
        <v>6000</v>
      </c>
      <c r="H24" s="22">
        <v>6000</v>
      </c>
      <c r="I24" s="22"/>
      <c r="J24" s="22"/>
      <c r="K24" s="22"/>
      <c r="L24" s="22"/>
      <c r="M24" s="22"/>
      <c r="N24" s="22"/>
      <c r="O24" s="22"/>
      <c r="P24" s="22"/>
      <c r="Q24" s="22"/>
    </row>
    <row r="25" ht="21" customHeight="1" spans="1:17">
      <c r="A25" s="104" t="s">
        <v>221</v>
      </c>
      <c r="B25" s="81" t="s">
        <v>550</v>
      </c>
      <c r="C25" s="81" t="s">
        <v>551</v>
      </c>
      <c r="D25" s="102" t="s">
        <v>537</v>
      </c>
      <c r="E25" s="103">
        <v>1</v>
      </c>
      <c r="F25" s="22"/>
      <c r="G25" s="22">
        <v>9000</v>
      </c>
      <c r="H25" s="22">
        <v>9000</v>
      </c>
      <c r="I25" s="22"/>
      <c r="J25" s="22"/>
      <c r="K25" s="22"/>
      <c r="L25" s="22"/>
      <c r="M25" s="22"/>
      <c r="N25" s="22"/>
      <c r="O25" s="22"/>
      <c r="P25" s="22"/>
      <c r="Q25" s="22"/>
    </row>
    <row r="26" ht="21" customHeight="1" spans="1:17">
      <c r="A26" s="104" t="s">
        <v>221</v>
      </c>
      <c r="B26" s="81" t="s">
        <v>552</v>
      </c>
      <c r="C26" s="81" t="s">
        <v>553</v>
      </c>
      <c r="D26" s="102" t="s">
        <v>554</v>
      </c>
      <c r="E26" s="103">
        <v>1</v>
      </c>
      <c r="F26" s="22"/>
      <c r="G26" s="22">
        <v>4200</v>
      </c>
      <c r="H26" s="22">
        <v>4200</v>
      </c>
      <c r="I26" s="22"/>
      <c r="J26" s="22"/>
      <c r="K26" s="22"/>
      <c r="L26" s="22"/>
      <c r="M26" s="22"/>
      <c r="N26" s="22"/>
      <c r="O26" s="22"/>
      <c r="P26" s="22"/>
      <c r="Q26" s="22"/>
    </row>
    <row r="27" ht="21" customHeight="1" spans="1:17">
      <c r="A27" s="104" t="s">
        <v>188</v>
      </c>
      <c r="B27" s="81" t="s">
        <v>555</v>
      </c>
      <c r="C27" s="81" t="s">
        <v>556</v>
      </c>
      <c r="D27" s="102" t="s">
        <v>324</v>
      </c>
      <c r="E27" s="103">
        <v>1</v>
      </c>
      <c r="F27" s="22"/>
      <c r="G27" s="22">
        <v>3000</v>
      </c>
      <c r="H27" s="22">
        <v>3000</v>
      </c>
      <c r="I27" s="22"/>
      <c r="J27" s="22"/>
      <c r="K27" s="22"/>
      <c r="L27" s="22"/>
      <c r="M27" s="22"/>
      <c r="N27" s="22"/>
      <c r="O27" s="22"/>
      <c r="P27" s="22"/>
      <c r="Q27" s="22"/>
    </row>
    <row r="28" ht="21" customHeight="1" spans="1:17">
      <c r="A28" s="104" t="s">
        <v>256</v>
      </c>
      <c r="B28" s="81" t="s">
        <v>557</v>
      </c>
      <c r="C28" s="81" t="s">
        <v>523</v>
      </c>
      <c r="D28" s="102" t="s">
        <v>324</v>
      </c>
      <c r="E28" s="103">
        <v>4</v>
      </c>
      <c r="F28" s="22"/>
      <c r="G28" s="22">
        <v>25600</v>
      </c>
      <c r="H28" s="22">
        <v>25600</v>
      </c>
      <c r="I28" s="22"/>
      <c r="J28" s="22"/>
      <c r="K28" s="22"/>
      <c r="L28" s="22"/>
      <c r="M28" s="22"/>
      <c r="N28" s="22"/>
      <c r="O28" s="22"/>
      <c r="P28" s="22"/>
      <c r="Q28" s="22"/>
    </row>
    <row r="29" ht="21" customHeight="1" spans="1:17">
      <c r="A29" s="104" t="s">
        <v>256</v>
      </c>
      <c r="B29" s="81" t="s">
        <v>558</v>
      </c>
      <c r="C29" s="81" t="s">
        <v>559</v>
      </c>
      <c r="D29" s="102" t="s">
        <v>444</v>
      </c>
      <c r="E29" s="103">
        <v>16</v>
      </c>
      <c r="F29" s="22"/>
      <c r="G29" s="22">
        <v>8160</v>
      </c>
      <c r="H29" s="22">
        <v>8160</v>
      </c>
      <c r="I29" s="22"/>
      <c r="J29" s="22"/>
      <c r="K29" s="22"/>
      <c r="L29" s="22"/>
      <c r="M29" s="22"/>
      <c r="N29" s="22"/>
      <c r="O29" s="22"/>
      <c r="P29" s="22"/>
      <c r="Q29" s="22"/>
    </row>
    <row r="30" ht="21" customHeight="1" spans="1:17">
      <c r="A30" s="104" t="s">
        <v>256</v>
      </c>
      <c r="B30" s="81" t="s">
        <v>560</v>
      </c>
      <c r="C30" s="81" t="s">
        <v>559</v>
      </c>
      <c r="D30" s="102" t="s">
        <v>444</v>
      </c>
      <c r="E30" s="103">
        <v>16</v>
      </c>
      <c r="F30" s="22"/>
      <c r="G30" s="22">
        <v>1024</v>
      </c>
      <c r="H30" s="22">
        <v>1024</v>
      </c>
      <c r="I30" s="22"/>
      <c r="J30" s="22"/>
      <c r="K30" s="22"/>
      <c r="L30" s="22"/>
      <c r="M30" s="22"/>
      <c r="N30" s="22"/>
      <c r="O30" s="22"/>
      <c r="P30" s="22"/>
      <c r="Q30" s="22"/>
    </row>
    <row r="31" ht="21" customHeight="1" spans="1:17">
      <c r="A31" s="104" t="s">
        <v>256</v>
      </c>
      <c r="B31" s="81" t="s">
        <v>561</v>
      </c>
      <c r="C31" s="81" t="s">
        <v>559</v>
      </c>
      <c r="D31" s="102" t="s">
        <v>444</v>
      </c>
      <c r="E31" s="103">
        <v>16</v>
      </c>
      <c r="F31" s="22"/>
      <c r="G31" s="22">
        <v>11200</v>
      </c>
      <c r="H31" s="22">
        <v>11200</v>
      </c>
      <c r="I31" s="22"/>
      <c r="J31" s="22"/>
      <c r="K31" s="22"/>
      <c r="L31" s="22"/>
      <c r="M31" s="22"/>
      <c r="N31" s="22"/>
      <c r="O31" s="22"/>
      <c r="P31" s="22"/>
      <c r="Q31" s="22"/>
    </row>
    <row r="32" ht="21" customHeight="1" spans="1:17">
      <c r="A32" s="104" t="s">
        <v>256</v>
      </c>
      <c r="B32" s="81" t="s">
        <v>562</v>
      </c>
      <c r="C32" s="81" t="s">
        <v>559</v>
      </c>
      <c r="D32" s="102" t="s">
        <v>444</v>
      </c>
      <c r="E32" s="103">
        <v>16</v>
      </c>
      <c r="F32" s="22"/>
      <c r="G32" s="22">
        <v>8240</v>
      </c>
      <c r="H32" s="22">
        <v>8240</v>
      </c>
      <c r="I32" s="22"/>
      <c r="J32" s="22"/>
      <c r="K32" s="22"/>
      <c r="L32" s="22"/>
      <c r="M32" s="22"/>
      <c r="N32" s="22"/>
      <c r="O32" s="22"/>
      <c r="P32" s="22"/>
      <c r="Q32" s="22"/>
    </row>
    <row r="33" ht="21" customHeight="1" spans="1:17">
      <c r="A33" s="104" t="s">
        <v>256</v>
      </c>
      <c r="B33" s="81" t="s">
        <v>563</v>
      </c>
      <c r="C33" s="81" t="s">
        <v>564</v>
      </c>
      <c r="D33" s="102" t="s">
        <v>565</v>
      </c>
      <c r="E33" s="103">
        <v>4</v>
      </c>
      <c r="F33" s="22">
        <v>82400</v>
      </c>
      <c r="G33" s="22">
        <v>82400</v>
      </c>
      <c r="H33" s="22">
        <v>82400</v>
      </c>
      <c r="I33" s="22"/>
      <c r="J33" s="22"/>
      <c r="K33" s="22"/>
      <c r="L33" s="22"/>
      <c r="M33" s="22"/>
      <c r="N33" s="22"/>
      <c r="O33" s="22"/>
      <c r="P33" s="22"/>
      <c r="Q33" s="22"/>
    </row>
    <row r="34" ht="21" customHeight="1" spans="1:17">
      <c r="A34" s="104" t="s">
        <v>256</v>
      </c>
      <c r="B34" s="81" t="s">
        <v>566</v>
      </c>
      <c r="C34" s="81" t="s">
        <v>547</v>
      </c>
      <c r="D34" s="102" t="s">
        <v>324</v>
      </c>
      <c r="E34" s="103">
        <v>12</v>
      </c>
      <c r="F34" s="22"/>
      <c r="G34" s="22">
        <v>48840</v>
      </c>
      <c r="H34" s="22">
        <v>48840</v>
      </c>
      <c r="I34" s="22"/>
      <c r="J34" s="22"/>
      <c r="K34" s="22"/>
      <c r="L34" s="22"/>
      <c r="M34" s="22"/>
      <c r="N34" s="22"/>
      <c r="O34" s="22"/>
      <c r="P34" s="22"/>
      <c r="Q34" s="22"/>
    </row>
    <row r="35" ht="21" customHeight="1" spans="1:17">
      <c r="A35" s="101" t="s">
        <v>50</v>
      </c>
      <c r="B35" s="23"/>
      <c r="C35" s="23"/>
      <c r="D35" s="23"/>
      <c r="E35" s="23"/>
      <c r="F35" s="22">
        <v>5000</v>
      </c>
      <c r="G35" s="22">
        <v>421000</v>
      </c>
      <c r="H35" s="22">
        <v>421000</v>
      </c>
      <c r="I35" s="22"/>
      <c r="J35" s="22"/>
      <c r="K35" s="22"/>
      <c r="L35" s="22"/>
      <c r="M35" s="22"/>
      <c r="N35" s="22"/>
      <c r="O35" s="22"/>
      <c r="P35" s="22"/>
      <c r="Q35" s="22"/>
    </row>
    <row r="36" ht="21" customHeight="1" spans="1:17">
      <c r="A36" s="104" t="s">
        <v>221</v>
      </c>
      <c r="B36" s="81" t="s">
        <v>567</v>
      </c>
      <c r="C36" s="81" t="s">
        <v>549</v>
      </c>
      <c r="D36" s="102" t="s">
        <v>537</v>
      </c>
      <c r="E36" s="103">
        <v>1</v>
      </c>
      <c r="F36" s="22"/>
      <c r="G36" s="22">
        <v>2500</v>
      </c>
      <c r="H36" s="22">
        <v>2500</v>
      </c>
      <c r="I36" s="22"/>
      <c r="J36" s="22"/>
      <c r="K36" s="22"/>
      <c r="L36" s="22"/>
      <c r="M36" s="22"/>
      <c r="N36" s="22"/>
      <c r="O36" s="22"/>
      <c r="P36" s="22"/>
      <c r="Q36" s="22"/>
    </row>
    <row r="37" ht="21" customHeight="1" spans="1:17">
      <c r="A37" s="104" t="s">
        <v>221</v>
      </c>
      <c r="B37" s="81" t="s">
        <v>568</v>
      </c>
      <c r="C37" s="81" t="s">
        <v>551</v>
      </c>
      <c r="D37" s="102" t="s">
        <v>537</v>
      </c>
      <c r="E37" s="103">
        <v>1</v>
      </c>
      <c r="F37" s="22">
        <v>5000</v>
      </c>
      <c r="G37" s="22">
        <v>5000</v>
      </c>
      <c r="H37" s="22">
        <v>5000</v>
      </c>
      <c r="I37" s="22"/>
      <c r="J37" s="22"/>
      <c r="K37" s="22"/>
      <c r="L37" s="22"/>
      <c r="M37" s="22"/>
      <c r="N37" s="22"/>
      <c r="O37" s="22"/>
      <c r="P37" s="22"/>
      <c r="Q37" s="22"/>
    </row>
    <row r="38" ht="21" customHeight="1" spans="1:17">
      <c r="A38" s="104" t="s">
        <v>221</v>
      </c>
      <c r="B38" s="81" t="s">
        <v>552</v>
      </c>
      <c r="C38" s="81" t="s">
        <v>553</v>
      </c>
      <c r="D38" s="102" t="s">
        <v>537</v>
      </c>
      <c r="E38" s="103">
        <v>1</v>
      </c>
      <c r="F38" s="22"/>
      <c r="G38" s="22">
        <v>3000</v>
      </c>
      <c r="H38" s="22">
        <v>3000</v>
      </c>
      <c r="I38" s="22"/>
      <c r="J38" s="22"/>
      <c r="K38" s="22"/>
      <c r="L38" s="22"/>
      <c r="M38" s="22"/>
      <c r="N38" s="22"/>
      <c r="O38" s="22"/>
      <c r="P38" s="22"/>
      <c r="Q38" s="22"/>
    </row>
    <row r="39" ht="21" customHeight="1" spans="1:17">
      <c r="A39" s="104" t="s">
        <v>188</v>
      </c>
      <c r="B39" s="81" t="s">
        <v>569</v>
      </c>
      <c r="C39" s="81" t="s">
        <v>547</v>
      </c>
      <c r="D39" s="102" t="s">
        <v>324</v>
      </c>
      <c r="E39" s="103">
        <v>3</v>
      </c>
      <c r="F39" s="22"/>
      <c r="G39" s="22">
        <v>18000</v>
      </c>
      <c r="H39" s="22">
        <v>18000</v>
      </c>
      <c r="I39" s="22"/>
      <c r="J39" s="22"/>
      <c r="K39" s="22"/>
      <c r="L39" s="22"/>
      <c r="M39" s="22"/>
      <c r="N39" s="22"/>
      <c r="O39" s="22"/>
      <c r="P39" s="22"/>
      <c r="Q39" s="22"/>
    </row>
    <row r="40" ht="21" customHeight="1" spans="1:17">
      <c r="A40" s="104" t="s">
        <v>271</v>
      </c>
      <c r="B40" s="81" t="s">
        <v>570</v>
      </c>
      <c r="C40" s="81" t="s">
        <v>539</v>
      </c>
      <c r="D40" s="102" t="s">
        <v>537</v>
      </c>
      <c r="E40" s="103">
        <v>1</v>
      </c>
      <c r="F40" s="22"/>
      <c r="G40" s="22">
        <v>392500</v>
      </c>
      <c r="H40" s="22">
        <v>392500</v>
      </c>
      <c r="I40" s="22"/>
      <c r="J40" s="22"/>
      <c r="K40" s="22"/>
      <c r="L40" s="22"/>
      <c r="M40" s="22"/>
      <c r="N40" s="22"/>
      <c r="O40" s="22"/>
      <c r="P40" s="22"/>
      <c r="Q40" s="22"/>
    </row>
    <row r="41" ht="21" customHeight="1" spans="1:17">
      <c r="A41" s="83" t="s">
        <v>109</v>
      </c>
      <c r="B41" s="84"/>
      <c r="C41" s="84"/>
      <c r="D41" s="84"/>
      <c r="E41" s="100"/>
      <c r="F41" s="22">
        <v>159800</v>
      </c>
      <c r="G41" s="22">
        <v>2109864</v>
      </c>
      <c r="H41" s="22">
        <v>2109864</v>
      </c>
      <c r="I41" s="22"/>
      <c r="J41" s="22"/>
      <c r="K41" s="22"/>
      <c r="L41" s="22"/>
      <c r="M41" s="22"/>
      <c r="N41" s="22"/>
      <c r="O41" s="22"/>
      <c r="P41" s="22"/>
      <c r="Q41" s="22"/>
    </row>
  </sheetData>
  <mergeCells count="16">
    <mergeCell ref="A2:Q2"/>
    <mergeCell ref="A3:F3"/>
    <mergeCell ref="G4:Q4"/>
    <mergeCell ref="L5:Q5"/>
    <mergeCell ref="A41:E4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B16" sqref="B16"/>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63"/>
      <c r="B1" s="63"/>
      <c r="C1" s="63"/>
      <c r="D1" s="63"/>
      <c r="E1" s="63"/>
      <c r="F1" s="63"/>
      <c r="G1" s="63"/>
      <c r="H1" s="70"/>
      <c r="I1" s="63"/>
      <c r="J1" s="63"/>
      <c r="K1" s="63"/>
      <c r="L1" s="56"/>
      <c r="M1" s="86"/>
      <c r="N1" s="87" t="s">
        <v>571</v>
      </c>
    </row>
    <row r="2" ht="27.75" customHeight="1" spans="1:14">
      <c r="A2" s="59" t="s">
        <v>572</v>
      </c>
      <c r="B2" s="71"/>
      <c r="C2" s="71"/>
      <c r="D2" s="71"/>
      <c r="E2" s="71"/>
      <c r="F2" s="71"/>
      <c r="G2" s="71"/>
      <c r="H2" s="72"/>
      <c r="I2" s="71"/>
      <c r="J2" s="71"/>
      <c r="K2" s="71"/>
      <c r="L2" s="46"/>
      <c r="M2" s="72"/>
      <c r="N2" s="71"/>
    </row>
    <row r="3" ht="18.75" customHeight="1" spans="1:14">
      <c r="A3" s="60" t="str">
        <f>"单位名称："&amp;"云南省航务管理局"</f>
        <v>单位名称：云南省航务管理局</v>
      </c>
      <c r="B3" s="61"/>
      <c r="C3" s="61"/>
      <c r="D3" s="61"/>
      <c r="E3" s="61"/>
      <c r="F3" s="61"/>
      <c r="G3" s="61"/>
      <c r="H3" s="70"/>
      <c r="I3" s="63"/>
      <c r="J3" s="63"/>
      <c r="K3" s="63"/>
      <c r="L3" s="68"/>
      <c r="M3" s="88"/>
      <c r="N3" s="89" t="s">
        <v>134</v>
      </c>
    </row>
    <row r="4" ht="15.75" customHeight="1" spans="1:14">
      <c r="A4" s="9" t="s">
        <v>512</v>
      </c>
      <c r="B4" s="73" t="s">
        <v>573</v>
      </c>
      <c r="C4" s="73" t="s">
        <v>574</v>
      </c>
      <c r="D4" s="74" t="s">
        <v>150</v>
      </c>
      <c r="E4" s="74"/>
      <c r="F4" s="74"/>
      <c r="G4" s="74"/>
      <c r="H4" s="75"/>
      <c r="I4" s="74"/>
      <c r="J4" s="74"/>
      <c r="K4" s="74"/>
      <c r="L4" s="90"/>
      <c r="M4" s="75"/>
      <c r="N4" s="91"/>
    </row>
    <row r="5" ht="17.25" customHeight="1" spans="1:14">
      <c r="A5" s="14"/>
      <c r="B5" s="76"/>
      <c r="C5" s="76"/>
      <c r="D5" s="76" t="s">
        <v>30</v>
      </c>
      <c r="E5" s="76" t="s">
        <v>33</v>
      </c>
      <c r="F5" s="76" t="s">
        <v>518</v>
      </c>
      <c r="G5" s="76" t="s">
        <v>519</v>
      </c>
      <c r="H5" s="77" t="s">
        <v>520</v>
      </c>
      <c r="I5" s="92" t="s">
        <v>521</v>
      </c>
      <c r="J5" s="92"/>
      <c r="K5" s="92"/>
      <c r="L5" s="93"/>
      <c r="M5" s="94"/>
      <c r="N5" s="78"/>
    </row>
    <row r="6" ht="54" customHeight="1" spans="1:14">
      <c r="A6" s="17"/>
      <c r="B6" s="78"/>
      <c r="C6" s="78"/>
      <c r="D6" s="78"/>
      <c r="E6" s="78"/>
      <c r="F6" s="78"/>
      <c r="G6" s="78"/>
      <c r="H6" s="79"/>
      <c r="I6" s="78" t="s">
        <v>32</v>
      </c>
      <c r="J6" s="78" t="s">
        <v>43</v>
      </c>
      <c r="K6" s="78" t="s">
        <v>157</v>
      </c>
      <c r="L6" s="95" t="s">
        <v>39</v>
      </c>
      <c r="M6" s="79" t="s">
        <v>40</v>
      </c>
      <c r="N6" s="78" t="s">
        <v>41</v>
      </c>
    </row>
    <row r="7" ht="15" customHeight="1" spans="1:14">
      <c r="A7" s="17">
        <v>1</v>
      </c>
      <c r="B7" s="78">
        <v>2</v>
      </c>
      <c r="C7" s="78">
        <v>3</v>
      </c>
      <c r="D7" s="79">
        <v>4</v>
      </c>
      <c r="E7" s="79">
        <v>5</v>
      </c>
      <c r="F7" s="79">
        <v>6</v>
      </c>
      <c r="G7" s="79">
        <v>7</v>
      </c>
      <c r="H7" s="79">
        <v>8</v>
      </c>
      <c r="I7" s="79">
        <v>9</v>
      </c>
      <c r="J7" s="79">
        <v>10</v>
      </c>
      <c r="K7" s="79">
        <v>11</v>
      </c>
      <c r="L7" s="79">
        <v>12</v>
      </c>
      <c r="M7" s="79">
        <v>13</v>
      </c>
      <c r="N7" s="79">
        <v>14</v>
      </c>
    </row>
    <row r="8" ht="21" customHeight="1" spans="1:14">
      <c r="A8" s="80"/>
      <c r="B8" s="81"/>
      <c r="C8" s="81"/>
      <c r="D8" s="82"/>
      <c r="E8" s="82"/>
      <c r="F8" s="82"/>
      <c r="G8" s="82"/>
      <c r="H8" s="82"/>
      <c r="I8" s="82"/>
      <c r="J8" s="82"/>
      <c r="K8" s="82"/>
      <c r="L8" s="96"/>
      <c r="M8" s="82"/>
      <c r="N8" s="82"/>
    </row>
    <row r="9" ht="21" customHeight="1" spans="1:14">
      <c r="A9" s="80"/>
      <c r="B9" s="81"/>
      <c r="C9" s="81"/>
      <c r="D9" s="82"/>
      <c r="E9" s="82"/>
      <c r="F9" s="82"/>
      <c r="G9" s="82"/>
      <c r="H9" s="82"/>
      <c r="I9" s="82"/>
      <c r="J9" s="82"/>
      <c r="K9" s="82"/>
      <c r="L9" s="96"/>
      <c r="M9" s="82"/>
      <c r="N9" s="82"/>
    </row>
    <row r="10" ht="21" customHeight="1" spans="1:14">
      <c r="A10" s="83" t="s">
        <v>109</v>
      </c>
      <c r="B10" s="84"/>
      <c r="C10" s="85"/>
      <c r="D10" s="82"/>
      <c r="E10" s="82"/>
      <c r="F10" s="82"/>
      <c r="G10" s="82"/>
      <c r="H10" s="82"/>
      <c r="I10" s="82"/>
      <c r="J10" s="82"/>
      <c r="K10" s="82"/>
      <c r="L10" s="96"/>
      <c r="M10" s="82"/>
      <c r="N10" s="82"/>
    </row>
    <row r="11" customHeight="1" spans="1:1">
      <c r="A11" t="s">
        <v>575</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
  <sheetViews>
    <sheetView showZeros="0" workbookViewId="0">
      <selection activeCell="G23" sqref="G23"/>
    </sheetView>
  </sheetViews>
  <sheetFormatPr defaultColWidth="9.14166666666667" defaultRowHeight="14.25" customHeight="1"/>
  <cols>
    <col min="1" max="1" width="31.8666666666667" customWidth="1"/>
    <col min="2" max="3" width="17.175" customWidth="1"/>
    <col min="4" max="24" width="14.625" customWidth="1"/>
  </cols>
  <sheetData>
    <row r="1" ht="13.5" customHeight="1" spans="4:24">
      <c r="D1" s="58"/>
      <c r="W1" s="56"/>
      <c r="X1" s="56" t="s">
        <v>576</v>
      </c>
    </row>
    <row r="2" ht="27.75" customHeight="1" spans="1:24">
      <c r="A2" s="59" t="s">
        <v>577</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60" t="str">
        <f>"单位名称："&amp;"云南省航务管理局"</f>
        <v>单位名称：云南省航务管理局</v>
      </c>
      <c r="B3" s="61"/>
      <c r="C3" s="61"/>
      <c r="D3" s="62"/>
      <c r="E3" s="63"/>
      <c r="F3" s="63"/>
      <c r="G3" s="63"/>
      <c r="H3" s="63"/>
      <c r="I3" s="63"/>
      <c r="W3" s="68"/>
      <c r="X3" s="68" t="s">
        <v>134</v>
      </c>
    </row>
    <row r="4" ht="19.5" customHeight="1" spans="1:24">
      <c r="A4" s="15" t="s">
        <v>578</v>
      </c>
      <c r="B4" s="10" t="s">
        <v>150</v>
      </c>
      <c r="C4" s="11"/>
      <c r="D4" s="11"/>
      <c r="E4" s="64" t="s">
        <v>579</v>
      </c>
      <c r="F4" s="64"/>
      <c r="G4" s="64"/>
      <c r="H4" s="64"/>
      <c r="I4" s="64"/>
      <c r="J4" s="64"/>
      <c r="K4" s="64"/>
      <c r="L4" s="64"/>
      <c r="M4" s="64"/>
      <c r="N4" s="64"/>
      <c r="O4" s="64"/>
      <c r="P4" s="64"/>
      <c r="Q4" s="64"/>
      <c r="R4" s="64"/>
      <c r="S4" s="64"/>
      <c r="T4" s="64"/>
      <c r="U4" s="64"/>
      <c r="V4" s="64"/>
      <c r="W4" s="64"/>
      <c r="X4" s="64"/>
    </row>
    <row r="5" ht="40.5" customHeight="1" spans="1:24">
      <c r="A5" s="18"/>
      <c r="B5" s="28" t="s">
        <v>30</v>
      </c>
      <c r="C5" s="9" t="s">
        <v>33</v>
      </c>
      <c r="D5" s="65" t="s">
        <v>580</v>
      </c>
      <c r="E5" s="64" t="s">
        <v>581</v>
      </c>
      <c r="F5" s="64" t="s">
        <v>582</v>
      </c>
      <c r="G5" s="64" t="s">
        <v>583</v>
      </c>
      <c r="H5" s="64" t="s">
        <v>584</v>
      </c>
      <c r="I5" s="64" t="s">
        <v>585</v>
      </c>
      <c r="J5" s="64" t="s">
        <v>586</v>
      </c>
      <c r="K5" s="64" t="s">
        <v>587</v>
      </c>
      <c r="L5" s="64" t="s">
        <v>588</v>
      </c>
      <c r="M5" s="64" t="s">
        <v>589</v>
      </c>
      <c r="N5" s="64" t="s">
        <v>590</v>
      </c>
      <c r="O5" s="64" t="s">
        <v>591</v>
      </c>
      <c r="P5" s="64" t="s">
        <v>592</v>
      </c>
      <c r="Q5" s="64" t="s">
        <v>593</v>
      </c>
      <c r="R5" s="64" t="s">
        <v>594</v>
      </c>
      <c r="S5" s="64" t="s">
        <v>595</v>
      </c>
      <c r="T5" s="64" t="s">
        <v>596</v>
      </c>
      <c r="U5" s="64" t="s">
        <v>597</v>
      </c>
      <c r="V5" s="64" t="s">
        <v>598</v>
      </c>
      <c r="W5" s="64" t="s">
        <v>599</v>
      </c>
      <c r="X5" s="64" t="s">
        <v>600</v>
      </c>
    </row>
    <row r="6" ht="19.5" customHeight="1" spans="1:24">
      <c r="A6" s="64">
        <v>1</v>
      </c>
      <c r="B6" s="64">
        <v>2</v>
      </c>
      <c r="C6" s="64">
        <v>3</v>
      </c>
      <c r="D6" s="10">
        <v>4</v>
      </c>
      <c r="E6" s="64">
        <v>5</v>
      </c>
      <c r="F6" s="64">
        <v>6</v>
      </c>
      <c r="G6" s="64">
        <v>7</v>
      </c>
      <c r="H6" s="10">
        <v>8</v>
      </c>
      <c r="I6" s="64">
        <v>9</v>
      </c>
      <c r="J6" s="64">
        <v>10</v>
      </c>
      <c r="K6" s="64">
        <v>11</v>
      </c>
      <c r="L6" s="10">
        <v>12</v>
      </c>
      <c r="M6" s="64">
        <v>13</v>
      </c>
      <c r="N6" s="64">
        <v>14</v>
      </c>
      <c r="O6" s="64">
        <v>15</v>
      </c>
      <c r="P6" s="10">
        <v>16</v>
      </c>
      <c r="Q6" s="64">
        <v>17</v>
      </c>
      <c r="R6" s="64">
        <v>18</v>
      </c>
      <c r="S6" s="64">
        <v>19</v>
      </c>
      <c r="T6" s="10">
        <v>20</v>
      </c>
      <c r="U6" s="10">
        <v>21</v>
      </c>
      <c r="V6" s="10">
        <v>22</v>
      </c>
      <c r="W6" s="64">
        <v>23</v>
      </c>
      <c r="X6" s="64">
        <v>24</v>
      </c>
    </row>
    <row r="7" ht="28.4" customHeight="1" spans="1:24">
      <c r="A7" s="29" t="s">
        <v>45</v>
      </c>
      <c r="B7" s="22">
        <v>22700000</v>
      </c>
      <c r="C7" s="22">
        <v>22700000</v>
      </c>
      <c r="D7" s="22"/>
      <c r="E7" s="22">
        <v>8310000</v>
      </c>
      <c r="F7" s="22">
        <v>12550000</v>
      </c>
      <c r="G7" s="22">
        <v>210000</v>
      </c>
      <c r="H7" s="22"/>
      <c r="I7" s="22"/>
      <c r="J7" s="22">
        <v>200000</v>
      </c>
      <c r="K7" s="22">
        <v>150000</v>
      </c>
      <c r="L7" s="22"/>
      <c r="M7" s="22">
        <v>150000</v>
      </c>
      <c r="N7" s="22">
        <v>300000</v>
      </c>
      <c r="O7" s="22">
        <v>150000</v>
      </c>
      <c r="P7" s="22"/>
      <c r="Q7" s="22">
        <v>320000</v>
      </c>
      <c r="R7" s="22"/>
      <c r="S7" s="22">
        <v>200000</v>
      </c>
      <c r="T7" s="22">
        <v>160000</v>
      </c>
      <c r="U7" s="22"/>
      <c r="V7" s="22"/>
      <c r="W7" s="69"/>
      <c r="X7" s="22"/>
    </row>
    <row r="8" ht="29.9" customHeight="1" spans="1:24">
      <c r="A8" s="66" t="s">
        <v>45</v>
      </c>
      <c r="B8" s="22">
        <v>22700000</v>
      </c>
      <c r="C8" s="22">
        <v>22700000</v>
      </c>
      <c r="D8" s="22"/>
      <c r="E8" s="22">
        <v>8310000</v>
      </c>
      <c r="F8" s="22">
        <v>12550000</v>
      </c>
      <c r="G8" s="22">
        <v>210000</v>
      </c>
      <c r="H8" s="22"/>
      <c r="I8" s="22"/>
      <c r="J8" s="22">
        <v>200000</v>
      </c>
      <c r="K8" s="22">
        <v>150000</v>
      </c>
      <c r="L8" s="22"/>
      <c r="M8" s="22">
        <v>150000</v>
      </c>
      <c r="N8" s="22">
        <v>300000</v>
      </c>
      <c r="O8" s="22">
        <v>150000</v>
      </c>
      <c r="P8" s="22"/>
      <c r="Q8" s="22">
        <v>320000</v>
      </c>
      <c r="R8" s="22"/>
      <c r="S8" s="22">
        <v>200000</v>
      </c>
      <c r="T8" s="22">
        <v>160000</v>
      </c>
      <c r="U8" s="22"/>
      <c r="V8" s="22"/>
      <c r="W8" s="69"/>
      <c r="X8" s="22"/>
    </row>
    <row r="9" ht="29.9" customHeight="1" spans="1:24">
      <c r="A9" s="67" t="s">
        <v>601</v>
      </c>
      <c r="B9" s="22">
        <v>2700000</v>
      </c>
      <c r="C9" s="22">
        <v>2700000</v>
      </c>
      <c r="D9" s="22"/>
      <c r="E9" s="22">
        <v>310000</v>
      </c>
      <c r="F9" s="22">
        <v>550000</v>
      </c>
      <c r="G9" s="22">
        <v>210000</v>
      </c>
      <c r="H9" s="22"/>
      <c r="I9" s="22"/>
      <c r="J9" s="22">
        <v>200000</v>
      </c>
      <c r="K9" s="22">
        <v>150000</v>
      </c>
      <c r="L9" s="22"/>
      <c r="M9" s="22">
        <v>150000</v>
      </c>
      <c r="N9" s="22">
        <v>300000</v>
      </c>
      <c r="O9" s="22">
        <v>150000</v>
      </c>
      <c r="P9" s="22"/>
      <c r="Q9" s="22">
        <v>320000</v>
      </c>
      <c r="R9" s="22"/>
      <c r="S9" s="22">
        <v>200000</v>
      </c>
      <c r="T9" s="22">
        <v>160000</v>
      </c>
      <c r="U9" s="22"/>
      <c r="V9" s="22"/>
      <c r="W9" s="69"/>
      <c r="X9" s="22"/>
    </row>
    <row r="10" ht="29.9" customHeight="1" spans="1:24">
      <c r="A10" s="67" t="s">
        <v>602</v>
      </c>
      <c r="B10" s="22">
        <v>20000000</v>
      </c>
      <c r="C10" s="22">
        <v>20000000</v>
      </c>
      <c r="D10" s="22"/>
      <c r="E10" s="22">
        <v>8000000</v>
      </c>
      <c r="F10" s="22">
        <v>12000000</v>
      </c>
      <c r="G10" s="22"/>
      <c r="H10" s="22"/>
      <c r="I10" s="22"/>
      <c r="J10" s="22"/>
      <c r="K10" s="22"/>
      <c r="L10" s="22"/>
      <c r="M10" s="22"/>
      <c r="N10" s="22"/>
      <c r="O10" s="22"/>
      <c r="P10" s="22"/>
      <c r="Q10" s="22"/>
      <c r="R10" s="22"/>
      <c r="S10" s="22"/>
      <c r="T10" s="22"/>
      <c r="U10" s="22"/>
      <c r="V10" s="22"/>
      <c r="W10" s="69"/>
      <c r="X10" s="22"/>
    </row>
  </sheetData>
  <mergeCells count="5">
    <mergeCell ref="A2:X2"/>
    <mergeCell ref="A3:I3"/>
    <mergeCell ref="B4:D4"/>
    <mergeCell ref="E4:X4"/>
    <mergeCell ref="A4:A5"/>
  </mergeCells>
  <pageMargins left="0.75" right="0.75" top="1" bottom="1" header="0.5" footer="0.5"/>
  <pageSetup paperSize="9" scale="35"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5"/>
  <sheetViews>
    <sheetView showZeros="0" workbookViewId="0">
      <selection activeCell="A1" sqref="A1"/>
    </sheetView>
  </sheetViews>
  <sheetFormatPr defaultColWidth="9.14166666666667" defaultRowHeight="12" customHeight="1"/>
  <cols>
    <col min="1" max="1" width="28.958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0:10">
      <c r="J1" s="56" t="s">
        <v>603</v>
      </c>
    </row>
    <row r="2" ht="28.5" customHeight="1" spans="1:10">
      <c r="A2" s="45" t="s">
        <v>604</v>
      </c>
      <c r="B2" s="27"/>
      <c r="C2" s="27"/>
      <c r="D2" s="27"/>
      <c r="E2" s="27"/>
      <c r="F2" s="46"/>
      <c r="G2" s="27"/>
      <c r="H2" s="46"/>
      <c r="I2" s="46"/>
      <c r="J2" s="27"/>
    </row>
    <row r="3" ht="17.25" customHeight="1" spans="1:1">
      <c r="A3" s="4" t="str">
        <f>"单位名称："&amp;"云南省航务管理局"</f>
        <v>单位名称：云南省航务管理局</v>
      </c>
    </row>
    <row r="4" ht="44.25" customHeight="1" spans="1:10">
      <c r="A4" s="47" t="s">
        <v>284</v>
      </c>
      <c r="B4" s="47" t="s">
        <v>285</v>
      </c>
      <c r="C4" s="47" t="s">
        <v>286</v>
      </c>
      <c r="D4" s="47" t="s">
        <v>287</v>
      </c>
      <c r="E4" s="47" t="s">
        <v>288</v>
      </c>
      <c r="F4" s="48" t="s">
        <v>289</v>
      </c>
      <c r="G4" s="47" t="s">
        <v>290</v>
      </c>
      <c r="H4" s="48" t="s">
        <v>291</v>
      </c>
      <c r="I4" s="48" t="s">
        <v>292</v>
      </c>
      <c r="J4" s="47" t="s">
        <v>293</v>
      </c>
    </row>
    <row r="5" ht="14.25" customHeight="1" spans="1:10">
      <c r="A5" s="47">
        <v>1</v>
      </c>
      <c r="B5" s="47">
        <v>2</v>
      </c>
      <c r="C5" s="47">
        <v>3</v>
      </c>
      <c r="D5" s="47">
        <v>4</v>
      </c>
      <c r="E5" s="47">
        <v>5</v>
      </c>
      <c r="F5" s="48">
        <v>6</v>
      </c>
      <c r="G5" s="47">
        <v>7</v>
      </c>
      <c r="H5" s="48">
        <v>8</v>
      </c>
      <c r="I5" s="48">
        <v>9</v>
      </c>
      <c r="J5" s="47">
        <v>10</v>
      </c>
    </row>
    <row r="6" ht="21.8" customHeight="1" spans="1:10">
      <c r="A6" s="49" t="s">
        <v>45</v>
      </c>
      <c r="B6" s="50"/>
      <c r="C6" s="50"/>
      <c r="D6" s="50"/>
      <c r="E6" s="51"/>
      <c r="F6" s="52"/>
      <c r="G6" s="51"/>
      <c r="H6" s="52"/>
      <c r="I6" s="52"/>
      <c r="J6" s="51"/>
    </row>
    <row r="7" ht="60.8" customHeight="1" spans="1:10">
      <c r="A7" s="53" t="s">
        <v>45</v>
      </c>
      <c r="B7" s="54"/>
      <c r="C7" s="54"/>
      <c r="D7" s="54"/>
      <c r="E7" s="49"/>
      <c r="F7" s="54"/>
      <c r="G7" s="49"/>
      <c r="H7" s="54"/>
      <c r="I7" s="54"/>
      <c r="J7" s="57"/>
    </row>
    <row r="8" ht="60.8" customHeight="1" spans="1:10">
      <c r="A8" s="55" t="s">
        <v>602</v>
      </c>
      <c r="B8" s="54" t="s">
        <v>605</v>
      </c>
      <c r="C8" s="54" t="s">
        <v>295</v>
      </c>
      <c r="D8" s="54" t="s">
        <v>296</v>
      </c>
      <c r="E8" s="49" t="s">
        <v>606</v>
      </c>
      <c r="F8" s="54" t="s">
        <v>314</v>
      </c>
      <c r="G8" s="49" t="s">
        <v>447</v>
      </c>
      <c r="H8" s="54" t="s">
        <v>607</v>
      </c>
      <c r="I8" s="54" t="s">
        <v>301</v>
      </c>
      <c r="J8" s="57" t="s">
        <v>608</v>
      </c>
    </row>
    <row r="9" ht="60.8" customHeight="1" spans="1:10">
      <c r="A9" s="55" t="s">
        <v>602</v>
      </c>
      <c r="B9" s="54" t="s">
        <v>605</v>
      </c>
      <c r="C9" s="54" t="s">
        <v>295</v>
      </c>
      <c r="D9" s="54" t="s">
        <v>296</v>
      </c>
      <c r="E9" s="49" t="s">
        <v>609</v>
      </c>
      <c r="F9" s="54" t="s">
        <v>314</v>
      </c>
      <c r="G9" s="49" t="s">
        <v>610</v>
      </c>
      <c r="H9" s="54" t="s">
        <v>346</v>
      </c>
      <c r="I9" s="54" t="s">
        <v>301</v>
      </c>
      <c r="J9" s="57" t="s">
        <v>611</v>
      </c>
    </row>
    <row r="10" ht="60.8" customHeight="1" spans="1:10">
      <c r="A10" s="55" t="s">
        <v>602</v>
      </c>
      <c r="B10" s="54" t="s">
        <v>605</v>
      </c>
      <c r="C10" s="54" t="s">
        <v>295</v>
      </c>
      <c r="D10" s="54" t="s">
        <v>296</v>
      </c>
      <c r="E10" s="49" t="s">
        <v>612</v>
      </c>
      <c r="F10" s="54" t="s">
        <v>314</v>
      </c>
      <c r="G10" s="49" t="s">
        <v>128</v>
      </c>
      <c r="H10" s="54" t="s">
        <v>360</v>
      </c>
      <c r="I10" s="54" t="s">
        <v>301</v>
      </c>
      <c r="J10" s="57" t="s">
        <v>613</v>
      </c>
    </row>
    <row r="11" ht="60.8" customHeight="1" spans="1:10">
      <c r="A11" s="55" t="s">
        <v>602</v>
      </c>
      <c r="B11" s="54" t="s">
        <v>605</v>
      </c>
      <c r="C11" s="54" t="s">
        <v>295</v>
      </c>
      <c r="D11" s="54" t="s">
        <v>303</v>
      </c>
      <c r="E11" s="49" t="s">
        <v>614</v>
      </c>
      <c r="F11" s="54" t="s">
        <v>314</v>
      </c>
      <c r="G11" s="49" t="s">
        <v>315</v>
      </c>
      <c r="H11" s="54" t="s">
        <v>306</v>
      </c>
      <c r="I11" s="54" t="s">
        <v>301</v>
      </c>
      <c r="J11" s="57" t="s">
        <v>615</v>
      </c>
    </row>
    <row r="12" ht="60.8" customHeight="1" spans="1:10">
      <c r="A12" s="55" t="s">
        <v>602</v>
      </c>
      <c r="B12" s="54" t="s">
        <v>605</v>
      </c>
      <c r="C12" s="54" t="s">
        <v>295</v>
      </c>
      <c r="D12" s="54" t="s">
        <v>303</v>
      </c>
      <c r="E12" s="49" t="s">
        <v>616</v>
      </c>
      <c r="F12" s="54" t="s">
        <v>298</v>
      </c>
      <c r="G12" s="49" t="s">
        <v>305</v>
      </c>
      <c r="H12" s="54" t="s">
        <v>306</v>
      </c>
      <c r="I12" s="54" t="s">
        <v>301</v>
      </c>
      <c r="J12" s="57" t="s">
        <v>617</v>
      </c>
    </row>
    <row r="13" ht="60.8" customHeight="1" spans="1:10">
      <c r="A13" s="55" t="s">
        <v>602</v>
      </c>
      <c r="B13" s="54" t="s">
        <v>605</v>
      </c>
      <c r="C13" s="54" t="s">
        <v>311</v>
      </c>
      <c r="D13" s="54" t="s">
        <v>491</v>
      </c>
      <c r="E13" s="49" t="s">
        <v>618</v>
      </c>
      <c r="F13" s="54" t="s">
        <v>314</v>
      </c>
      <c r="G13" s="49" t="s">
        <v>128</v>
      </c>
      <c r="H13" s="54" t="s">
        <v>306</v>
      </c>
      <c r="I13" s="54" t="s">
        <v>301</v>
      </c>
      <c r="J13" s="57" t="s">
        <v>619</v>
      </c>
    </row>
    <row r="14" ht="60.8" customHeight="1" spans="1:10">
      <c r="A14" s="55" t="s">
        <v>602</v>
      </c>
      <c r="B14" s="54" t="s">
        <v>605</v>
      </c>
      <c r="C14" s="54" t="s">
        <v>317</v>
      </c>
      <c r="D14" s="54" t="s">
        <v>318</v>
      </c>
      <c r="E14" s="49" t="s">
        <v>319</v>
      </c>
      <c r="F14" s="54" t="s">
        <v>314</v>
      </c>
      <c r="G14" s="49" t="s">
        <v>315</v>
      </c>
      <c r="H14" s="54" t="s">
        <v>306</v>
      </c>
      <c r="I14" s="54" t="s">
        <v>301</v>
      </c>
      <c r="J14" s="57" t="s">
        <v>620</v>
      </c>
    </row>
    <row r="15" ht="60.8" customHeight="1" spans="1:10">
      <c r="A15" s="55" t="s">
        <v>602</v>
      </c>
      <c r="B15" s="54" t="s">
        <v>605</v>
      </c>
      <c r="C15" s="54" t="s">
        <v>422</v>
      </c>
      <c r="D15" s="54" t="s">
        <v>423</v>
      </c>
      <c r="E15" s="49" t="s">
        <v>621</v>
      </c>
      <c r="F15" s="54" t="s">
        <v>363</v>
      </c>
      <c r="G15" s="49" t="s">
        <v>305</v>
      </c>
      <c r="H15" s="54" t="s">
        <v>306</v>
      </c>
      <c r="I15" s="54" t="s">
        <v>301</v>
      </c>
      <c r="J15" s="57" t="s">
        <v>622</v>
      </c>
    </row>
    <row r="16" ht="60.8" customHeight="1" spans="1:10">
      <c r="A16" s="55" t="s">
        <v>602</v>
      </c>
      <c r="B16" s="54" t="s">
        <v>605</v>
      </c>
      <c r="C16" s="54" t="s">
        <v>422</v>
      </c>
      <c r="D16" s="54" t="s">
        <v>623</v>
      </c>
      <c r="E16" s="49" t="s">
        <v>624</v>
      </c>
      <c r="F16" s="54" t="s">
        <v>363</v>
      </c>
      <c r="G16" s="49" t="s">
        <v>127</v>
      </c>
      <c r="H16" s="54" t="s">
        <v>336</v>
      </c>
      <c r="I16" s="54" t="s">
        <v>301</v>
      </c>
      <c r="J16" s="57" t="s">
        <v>625</v>
      </c>
    </row>
    <row r="17" ht="60.8" customHeight="1" spans="1:10">
      <c r="A17" s="55" t="s">
        <v>601</v>
      </c>
      <c r="B17" s="54" t="s">
        <v>626</v>
      </c>
      <c r="C17" s="54" t="s">
        <v>295</v>
      </c>
      <c r="D17" s="54" t="s">
        <v>296</v>
      </c>
      <c r="E17" s="49" t="s">
        <v>341</v>
      </c>
      <c r="F17" s="54" t="s">
        <v>314</v>
      </c>
      <c r="G17" s="49" t="s">
        <v>342</v>
      </c>
      <c r="H17" s="54" t="s">
        <v>306</v>
      </c>
      <c r="I17" s="54" t="s">
        <v>301</v>
      </c>
      <c r="J17" s="57" t="s">
        <v>343</v>
      </c>
    </row>
    <row r="18" ht="60.8" customHeight="1" spans="1:10">
      <c r="A18" s="55" t="s">
        <v>601</v>
      </c>
      <c r="B18" s="54" t="s">
        <v>626</v>
      </c>
      <c r="C18" s="54" t="s">
        <v>295</v>
      </c>
      <c r="D18" s="54" t="s">
        <v>296</v>
      </c>
      <c r="E18" s="49" t="s">
        <v>344</v>
      </c>
      <c r="F18" s="54" t="s">
        <v>314</v>
      </c>
      <c r="G18" s="49" t="s">
        <v>627</v>
      </c>
      <c r="H18" s="54" t="s">
        <v>346</v>
      </c>
      <c r="I18" s="54" t="s">
        <v>301</v>
      </c>
      <c r="J18" s="57" t="s">
        <v>502</v>
      </c>
    </row>
    <row r="19" ht="60.8" customHeight="1" spans="1:10">
      <c r="A19" s="55" t="s">
        <v>601</v>
      </c>
      <c r="B19" s="54" t="s">
        <v>626</v>
      </c>
      <c r="C19" s="54" t="s">
        <v>295</v>
      </c>
      <c r="D19" s="54" t="s">
        <v>296</v>
      </c>
      <c r="E19" s="49" t="s">
        <v>628</v>
      </c>
      <c r="F19" s="54" t="s">
        <v>314</v>
      </c>
      <c r="G19" s="49" t="s">
        <v>629</v>
      </c>
      <c r="H19" s="54" t="s">
        <v>336</v>
      </c>
      <c r="I19" s="54" t="s">
        <v>301</v>
      </c>
      <c r="J19" s="57" t="s">
        <v>500</v>
      </c>
    </row>
    <row r="20" ht="60.8" customHeight="1" spans="1:10">
      <c r="A20" s="55" t="s">
        <v>601</v>
      </c>
      <c r="B20" s="54" t="s">
        <v>626</v>
      </c>
      <c r="C20" s="54" t="s">
        <v>295</v>
      </c>
      <c r="D20" s="54" t="s">
        <v>296</v>
      </c>
      <c r="E20" s="49" t="s">
        <v>630</v>
      </c>
      <c r="F20" s="54" t="s">
        <v>314</v>
      </c>
      <c r="G20" s="49" t="s">
        <v>631</v>
      </c>
      <c r="H20" s="54" t="s">
        <v>336</v>
      </c>
      <c r="I20" s="54" t="s">
        <v>301</v>
      </c>
      <c r="J20" s="57" t="s">
        <v>632</v>
      </c>
    </row>
    <row r="21" ht="60.8" customHeight="1" spans="1:10">
      <c r="A21" s="55" t="s">
        <v>601</v>
      </c>
      <c r="B21" s="54" t="s">
        <v>626</v>
      </c>
      <c r="C21" s="54" t="s">
        <v>295</v>
      </c>
      <c r="D21" s="54" t="s">
        <v>296</v>
      </c>
      <c r="E21" s="49" t="s">
        <v>633</v>
      </c>
      <c r="F21" s="54" t="s">
        <v>314</v>
      </c>
      <c r="G21" s="49" t="s">
        <v>129</v>
      </c>
      <c r="H21" s="54" t="s">
        <v>300</v>
      </c>
      <c r="I21" s="54" t="s">
        <v>301</v>
      </c>
      <c r="J21" s="57" t="s">
        <v>634</v>
      </c>
    </row>
    <row r="22" ht="60.8" customHeight="1" spans="1:10">
      <c r="A22" s="55" t="s">
        <v>601</v>
      </c>
      <c r="B22" s="54" t="s">
        <v>626</v>
      </c>
      <c r="C22" s="54" t="s">
        <v>295</v>
      </c>
      <c r="D22" s="54" t="s">
        <v>303</v>
      </c>
      <c r="E22" s="49" t="s">
        <v>635</v>
      </c>
      <c r="F22" s="54" t="s">
        <v>314</v>
      </c>
      <c r="G22" s="49" t="s">
        <v>342</v>
      </c>
      <c r="H22" s="54" t="s">
        <v>306</v>
      </c>
      <c r="I22" s="54" t="s">
        <v>301</v>
      </c>
      <c r="J22" s="57" t="s">
        <v>636</v>
      </c>
    </row>
    <row r="23" ht="60.8" customHeight="1" spans="1:10">
      <c r="A23" s="55" t="s">
        <v>601</v>
      </c>
      <c r="B23" s="54" t="s">
        <v>626</v>
      </c>
      <c r="C23" s="54" t="s">
        <v>295</v>
      </c>
      <c r="D23" s="54" t="s">
        <v>308</v>
      </c>
      <c r="E23" s="49" t="s">
        <v>637</v>
      </c>
      <c r="F23" s="54" t="s">
        <v>298</v>
      </c>
      <c r="G23" s="49" t="s">
        <v>305</v>
      </c>
      <c r="H23" s="54" t="s">
        <v>306</v>
      </c>
      <c r="I23" s="54" t="s">
        <v>301</v>
      </c>
      <c r="J23" s="57" t="s">
        <v>638</v>
      </c>
    </row>
    <row r="24" ht="60.8" customHeight="1" spans="1:10">
      <c r="A24" s="55" t="s">
        <v>601</v>
      </c>
      <c r="B24" s="54" t="s">
        <v>626</v>
      </c>
      <c r="C24" s="54" t="s">
        <v>311</v>
      </c>
      <c r="D24" s="54" t="s">
        <v>312</v>
      </c>
      <c r="E24" s="49" t="s">
        <v>639</v>
      </c>
      <c r="F24" s="54" t="s">
        <v>314</v>
      </c>
      <c r="G24" s="49" t="s">
        <v>640</v>
      </c>
      <c r="H24" s="54" t="s">
        <v>306</v>
      </c>
      <c r="I24" s="54" t="s">
        <v>301</v>
      </c>
      <c r="J24" s="57" t="s">
        <v>641</v>
      </c>
    </row>
    <row r="25" ht="60.8" customHeight="1" spans="1:10">
      <c r="A25" s="55" t="s">
        <v>601</v>
      </c>
      <c r="B25" s="54" t="s">
        <v>626</v>
      </c>
      <c r="C25" s="54" t="s">
        <v>317</v>
      </c>
      <c r="D25" s="54" t="s">
        <v>318</v>
      </c>
      <c r="E25" s="49" t="s">
        <v>642</v>
      </c>
      <c r="F25" s="54" t="s">
        <v>314</v>
      </c>
      <c r="G25" s="49" t="s">
        <v>315</v>
      </c>
      <c r="H25" s="54" t="s">
        <v>306</v>
      </c>
      <c r="I25" s="54" t="s">
        <v>301</v>
      </c>
      <c r="J25" s="57" t="s">
        <v>643</v>
      </c>
    </row>
  </sheetData>
  <mergeCells count="6">
    <mergeCell ref="A2:J2"/>
    <mergeCell ref="A3:H3"/>
    <mergeCell ref="A8:A16"/>
    <mergeCell ref="A17:A25"/>
    <mergeCell ref="B8:B16"/>
    <mergeCell ref="B17:B25"/>
  </mergeCells>
  <pageMargins left="0.75" right="0.75" top="1" bottom="1" header="0.5" footer="0.5"/>
  <pageSetup paperSize="9" scale="65"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56"/>
  <sheetViews>
    <sheetView showZeros="0" workbookViewId="0">
      <selection activeCell="A1" sqref="A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4"/>
      <c r="B1" s="34"/>
      <c r="C1" s="34"/>
      <c r="D1" s="34"/>
      <c r="E1" s="34"/>
      <c r="F1" s="34"/>
      <c r="G1" s="34"/>
      <c r="H1" s="35" t="s">
        <v>644</v>
      </c>
    </row>
    <row r="2" ht="30.65" customHeight="1" spans="1:8">
      <c r="A2" s="36" t="s">
        <v>645</v>
      </c>
      <c r="B2" s="36"/>
      <c r="C2" s="36"/>
      <c r="D2" s="36"/>
      <c r="E2" s="36"/>
      <c r="F2" s="36"/>
      <c r="G2" s="36"/>
      <c r="H2" s="36"/>
    </row>
    <row r="3" ht="18.75" customHeight="1" spans="1:8">
      <c r="A3" s="34" t="str">
        <f>"单位名称："&amp;"云南省航务管理局"</f>
        <v>单位名称：云南省航务管理局</v>
      </c>
      <c r="B3" s="34"/>
      <c r="C3" s="34"/>
      <c r="D3" s="34"/>
      <c r="E3" s="34"/>
      <c r="F3" s="34"/>
      <c r="G3" s="34"/>
      <c r="H3" s="34"/>
    </row>
    <row r="4" ht="18.75" customHeight="1" spans="1:8">
      <c r="A4" s="37" t="s">
        <v>143</v>
      </c>
      <c r="B4" s="37" t="s">
        <v>646</v>
      </c>
      <c r="C4" s="37" t="s">
        <v>647</v>
      </c>
      <c r="D4" s="37" t="s">
        <v>648</v>
      </c>
      <c r="E4" s="37" t="s">
        <v>649</v>
      </c>
      <c r="F4" s="37" t="s">
        <v>650</v>
      </c>
      <c r="G4" s="37"/>
      <c r="H4" s="37"/>
    </row>
    <row r="5" ht="18.75" customHeight="1" spans="1:8">
      <c r="A5" s="37"/>
      <c r="B5" s="37"/>
      <c r="C5" s="37"/>
      <c r="D5" s="37"/>
      <c r="E5" s="37"/>
      <c r="F5" s="37" t="s">
        <v>516</v>
      </c>
      <c r="G5" s="37" t="s">
        <v>651</v>
      </c>
      <c r="H5" s="37" t="s">
        <v>652</v>
      </c>
    </row>
    <row r="6" ht="18.75" customHeight="1" spans="1:8">
      <c r="A6" s="38" t="s">
        <v>126</v>
      </c>
      <c r="B6" s="38" t="s">
        <v>127</v>
      </c>
      <c r="C6" s="38" t="s">
        <v>128</v>
      </c>
      <c r="D6" s="38" t="s">
        <v>129</v>
      </c>
      <c r="E6" s="38" t="s">
        <v>130</v>
      </c>
      <c r="F6" s="38" t="s">
        <v>131</v>
      </c>
      <c r="G6" s="38" t="s">
        <v>335</v>
      </c>
      <c r="H6" s="38" t="s">
        <v>653</v>
      </c>
    </row>
    <row r="7" ht="29.9" customHeight="1" spans="1:8">
      <c r="A7" s="39" t="s">
        <v>45</v>
      </c>
      <c r="B7" s="39"/>
      <c r="C7" s="39"/>
      <c r="D7" s="39"/>
      <c r="E7" s="37"/>
      <c r="F7" s="40">
        <v>224</v>
      </c>
      <c r="G7" s="41"/>
      <c r="H7" s="41">
        <v>837566</v>
      </c>
    </row>
    <row r="8" ht="29.9" customHeight="1" spans="1:8">
      <c r="A8" s="42" t="s">
        <v>45</v>
      </c>
      <c r="B8" s="39" t="s">
        <v>654</v>
      </c>
      <c r="C8" s="39" t="s">
        <v>523</v>
      </c>
      <c r="D8" s="39" t="s">
        <v>655</v>
      </c>
      <c r="E8" s="37" t="s">
        <v>324</v>
      </c>
      <c r="F8" s="40">
        <v>3</v>
      </c>
      <c r="G8" s="41">
        <v>7000</v>
      </c>
      <c r="H8" s="41">
        <v>21000</v>
      </c>
    </row>
    <row r="9" ht="29.9" customHeight="1" spans="1:8">
      <c r="A9" s="42" t="s">
        <v>45</v>
      </c>
      <c r="B9" s="39" t="s">
        <v>654</v>
      </c>
      <c r="C9" s="39" t="s">
        <v>527</v>
      </c>
      <c r="D9" s="39" t="s">
        <v>656</v>
      </c>
      <c r="E9" s="37" t="s">
        <v>324</v>
      </c>
      <c r="F9" s="40">
        <v>1</v>
      </c>
      <c r="G9" s="41">
        <v>20000</v>
      </c>
      <c r="H9" s="41">
        <v>20000</v>
      </c>
    </row>
    <row r="10" ht="29.9" customHeight="1" spans="1:8">
      <c r="A10" s="42" t="s">
        <v>45</v>
      </c>
      <c r="B10" s="39" t="s">
        <v>654</v>
      </c>
      <c r="C10" s="39" t="s">
        <v>525</v>
      </c>
      <c r="D10" s="39" t="s">
        <v>657</v>
      </c>
      <c r="E10" s="37" t="s">
        <v>324</v>
      </c>
      <c r="F10" s="40">
        <v>4</v>
      </c>
      <c r="G10" s="41">
        <v>3000</v>
      </c>
      <c r="H10" s="41">
        <v>12000</v>
      </c>
    </row>
    <row r="11" ht="29.9" customHeight="1" spans="1:8">
      <c r="A11" s="42" t="s">
        <v>45</v>
      </c>
      <c r="B11" s="39" t="s">
        <v>654</v>
      </c>
      <c r="C11" s="39" t="s">
        <v>658</v>
      </c>
      <c r="D11" s="39" t="s">
        <v>659</v>
      </c>
      <c r="E11" s="37" t="s">
        <v>324</v>
      </c>
      <c r="F11" s="40">
        <v>1</v>
      </c>
      <c r="G11" s="41">
        <v>15000</v>
      </c>
      <c r="H11" s="41">
        <v>15000</v>
      </c>
    </row>
    <row r="12" ht="29.9" customHeight="1" spans="1:8">
      <c r="A12" s="42" t="s">
        <v>45</v>
      </c>
      <c r="B12" s="39" t="s">
        <v>654</v>
      </c>
      <c r="C12" s="39" t="s">
        <v>532</v>
      </c>
      <c r="D12" s="39" t="s">
        <v>660</v>
      </c>
      <c r="E12" s="37" t="s">
        <v>324</v>
      </c>
      <c r="F12" s="40">
        <v>2</v>
      </c>
      <c r="G12" s="41">
        <v>1000</v>
      </c>
      <c r="H12" s="41">
        <v>2000</v>
      </c>
    </row>
    <row r="13" ht="29.9" customHeight="1" spans="1:8">
      <c r="A13" s="42" t="s">
        <v>45</v>
      </c>
      <c r="B13" s="39" t="s">
        <v>654</v>
      </c>
      <c r="C13" s="39" t="s">
        <v>661</v>
      </c>
      <c r="D13" s="39" t="s">
        <v>662</v>
      </c>
      <c r="E13" s="37" t="s">
        <v>554</v>
      </c>
      <c r="F13" s="40">
        <v>1</v>
      </c>
      <c r="G13" s="41">
        <v>2160</v>
      </c>
      <c r="H13" s="41">
        <v>2160</v>
      </c>
    </row>
    <row r="14" ht="29.9" customHeight="1" spans="1:8">
      <c r="A14" s="42" t="s">
        <v>45</v>
      </c>
      <c r="B14" s="39" t="s">
        <v>654</v>
      </c>
      <c r="C14" s="39" t="s">
        <v>663</v>
      </c>
      <c r="D14" s="39" t="s">
        <v>664</v>
      </c>
      <c r="E14" s="37" t="s">
        <v>324</v>
      </c>
      <c r="F14" s="40">
        <v>1</v>
      </c>
      <c r="G14" s="41">
        <v>3000</v>
      </c>
      <c r="H14" s="41">
        <v>3000</v>
      </c>
    </row>
    <row r="15" ht="29.9" customHeight="1" spans="1:8">
      <c r="A15" s="42" t="s">
        <v>45</v>
      </c>
      <c r="B15" s="39" t="s">
        <v>654</v>
      </c>
      <c r="C15" s="39" t="s">
        <v>665</v>
      </c>
      <c r="D15" s="39" t="s">
        <v>666</v>
      </c>
      <c r="E15" s="37" t="s">
        <v>324</v>
      </c>
      <c r="F15" s="40">
        <v>2</v>
      </c>
      <c r="G15" s="41">
        <v>20000</v>
      </c>
      <c r="H15" s="41">
        <v>40000</v>
      </c>
    </row>
    <row r="16" ht="29.9" customHeight="1" spans="1:8">
      <c r="A16" s="42" t="s">
        <v>45</v>
      </c>
      <c r="B16" s="39" t="s">
        <v>654</v>
      </c>
      <c r="C16" s="39" t="s">
        <v>667</v>
      </c>
      <c r="D16" s="39" t="s">
        <v>668</v>
      </c>
      <c r="E16" s="37" t="s">
        <v>324</v>
      </c>
      <c r="F16" s="40">
        <v>1</v>
      </c>
      <c r="G16" s="41">
        <v>7000</v>
      </c>
      <c r="H16" s="41">
        <v>7000</v>
      </c>
    </row>
    <row r="17" ht="29.9" customHeight="1" spans="1:8">
      <c r="A17" s="42" t="s">
        <v>45</v>
      </c>
      <c r="B17" s="39" t="s">
        <v>654</v>
      </c>
      <c r="C17" s="39" t="s">
        <v>669</v>
      </c>
      <c r="D17" s="39" t="s">
        <v>670</v>
      </c>
      <c r="E17" s="37" t="s">
        <v>671</v>
      </c>
      <c r="F17" s="40">
        <v>10</v>
      </c>
      <c r="G17" s="41">
        <v>1500</v>
      </c>
      <c r="H17" s="41">
        <v>15000</v>
      </c>
    </row>
    <row r="18" ht="29.9" customHeight="1" spans="1:8">
      <c r="A18" s="42" t="s">
        <v>45</v>
      </c>
      <c r="B18" s="39" t="s">
        <v>654</v>
      </c>
      <c r="C18" s="39" t="s">
        <v>669</v>
      </c>
      <c r="D18" s="39" t="s">
        <v>672</v>
      </c>
      <c r="E18" s="37" t="s">
        <v>671</v>
      </c>
      <c r="F18" s="40">
        <v>4</v>
      </c>
      <c r="G18" s="41">
        <v>6000</v>
      </c>
      <c r="H18" s="41">
        <v>24000</v>
      </c>
    </row>
    <row r="19" ht="29.9" customHeight="1" spans="1:8">
      <c r="A19" s="42" t="s">
        <v>45</v>
      </c>
      <c r="B19" s="39" t="s">
        <v>654</v>
      </c>
      <c r="C19" s="39" t="s">
        <v>673</v>
      </c>
      <c r="D19" s="39" t="s">
        <v>674</v>
      </c>
      <c r="E19" s="37" t="s">
        <v>324</v>
      </c>
      <c r="F19" s="40">
        <v>1</v>
      </c>
      <c r="G19" s="41">
        <v>7980</v>
      </c>
      <c r="H19" s="41">
        <v>7980</v>
      </c>
    </row>
    <row r="20" ht="29.9" customHeight="1" spans="1:8">
      <c r="A20" s="42" t="s">
        <v>45</v>
      </c>
      <c r="B20" s="39" t="s">
        <v>654</v>
      </c>
      <c r="C20" s="39" t="s">
        <v>675</v>
      </c>
      <c r="D20" s="39" t="s">
        <v>676</v>
      </c>
      <c r="E20" s="37" t="s">
        <v>360</v>
      </c>
      <c r="F20" s="40">
        <v>2</v>
      </c>
      <c r="G20" s="41">
        <v>14400</v>
      </c>
      <c r="H20" s="41">
        <v>28800</v>
      </c>
    </row>
    <row r="21" ht="29.9" customHeight="1" spans="1:8">
      <c r="A21" s="42" t="s">
        <v>45</v>
      </c>
      <c r="B21" s="39" t="s">
        <v>654</v>
      </c>
      <c r="C21" s="39" t="s">
        <v>675</v>
      </c>
      <c r="D21" s="39" t="s">
        <v>677</v>
      </c>
      <c r="E21" s="37" t="s">
        <v>324</v>
      </c>
      <c r="F21" s="40">
        <v>2</v>
      </c>
      <c r="G21" s="41">
        <v>4320</v>
      </c>
      <c r="H21" s="41">
        <v>8640</v>
      </c>
    </row>
    <row r="22" ht="29.9" customHeight="1" spans="1:8">
      <c r="A22" s="42" t="s">
        <v>45</v>
      </c>
      <c r="B22" s="39" t="s">
        <v>654</v>
      </c>
      <c r="C22" s="39" t="s">
        <v>675</v>
      </c>
      <c r="D22" s="39" t="s">
        <v>678</v>
      </c>
      <c r="E22" s="37" t="s">
        <v>360</v>
      </c>
      <c r="F22" s="40">
        <v>1</v>
      </c>
      <c r="G22" s="41">
        <v>26232</v>
      </c>
      <c r="H22" s="41">
        <v>26232</v>
      </c>
    </row>
    <row r="23" ht="29.9" customHeight="1" spans="1:8">
      <c r="A23" s="42" t="s">
        <v>45</v>
      </c>
      <c r="B23" s="39" t="s">
        <v>654</v>
      </c>
      <c r="C23" s="39" t="s">
        <v>679</v>
      </c>
      <c r="D23" s="39" t="s">
        <v>680</v>
      </c>
      <c r="E23" s="37" t="s">
        <v>324</v>
      </c>
      <c r="F23" s="40">
        <v>2</v>
      </c>
      <c r="G23" s="41">
        <v>2760</v>
      </c>
      <c r="H23" s="41">
        <v>5520</v>
      </c>
    </row>
    <row r="24" ht="29.9" customHeight="1" spans="1:8">
      <c r="A24" s="42" t="s">
        <v>45</v>
      </c>
      <c r="B24" s="39" t="s">
        <v>654</v>
      </c>
      <c r="C24" s="39" t="s">
        <v>679</v>
      </c>
      <c r="D24" s="39" t="s">
        <v>681</v>
      </c>
      <c r="E24" s="37" t="s">
        <v>360</v>
      </c>
      <c r="F24" s="40">
        <v>2</v>
      </c>
      <c r="G24" s="41">
        <v>1800</v>
      </c>
      <c r="H24" s="41">
        <v>3600</v>
      </c>
    </row>
    <row r="25" ht="29.9" customHeight="1" spans="1:8">
      <c r="A25" s="42" t="s">
        <v>45</v>
      </c>
      <c r="B25" s="39" t="s">
        <v>654</v>
      </c>
      <c r="C25" s="39" t="s">
        <v>682</v>
      </c>
      <c r="D25" s="39" t="s">
        <v>683</v>
      </c>
      <c r="E25" s="37" t="s">
        <v>360</v>
      </c>
      <c r="F25" s="40">
        <v>2</v>
      </c>
      <c r="G25" s="41">
        <v>9120</v>
      </c>
      <c r="H25" s="41">
        <v>18240</v>
      </c>
    </row>
    <row r="26" ht="29.9" customHeight="1" spans="1:8">
      <c r="A26" s="42" t="s">
        <v>45</v>
      </c>
      <c r="B26" s="39" t="s">
        <v>654</v>
      </c>
      <c r="C26" s="39" t="s">
        <v>682</v>
      </c>
      <c r="D26" s="39" t="s">
        <v>684</v>
      </c>
      <c r="E26" s="37" t="s">
        <v>324</v>
      </c>
      <c r="F26" s="40">
        <v>2</v>
      </c>
      <c r="G26" s="41">
        <v>4320</v>
      </c>
      <c r="H26" s="41">
        <v>8640</v>
      </c>
    </row>
    <row r="27" ht="29.9" customHeight="1" spans="1:8">
      <c r="A27" s="42" t="s">
        <v>45</v>
      </c>
      <c r="B27" s="39" t="s">
        <v>654</v>
      </c>
      <c r="C27" s="39" t="s">
        <v>682</v>
      </c>
      <c r="D27" s="39" t="s">
        <v>685</v>
      </c>
      <c r="E27" s="37" t="s">
        <v>324</v>
      </c>
      <c r="F27" s="40">
        <v>1</v>
      </c>
      <c r="G27" s="41">
        <v>2640</v>
      </c>
      <c r="H27" s="41">
        <v>2640</v>
      </c>
    </row>
    <row r="28" ht="29.9" customHeight="1" spans="1:8">
      <c r="A28" s="42" t="s">
        <v>45</v>
      </c>
      <c r="B28" s="39" t="s">
        <v>654</v>
      </c>
      <c r="C28" s="39" t="s">
        <v>686</v>
      </c>
      <c r="D28" s="39" t="s">
        <v>687</v>
      </c>
      <c r="E28" s="37" t="s">
        <v>324</v>
      </c>
      <c r="F28" s="40">
        <v>2</v>
      </c>
      <c r="G28" s="41">
        <v>6000</v>
      </c>
      <c r="H28" s="41">
        <v>12000</v>
      </c>
    </row>
    <row r="29" ht="29.9" customHeight="1" spans="1:8">
      <c r="A29" s="42" t="s">
        <v>45</v>
      </c>
      <c r="B29" s="39" t="s">
        <v>654</v>
      </c>
      <c r="C29" s="39" t="s">
        <v>688</v>
      </c>
      <c r="D29" s="39" t="s">
        <v>689</v>
      </c>
      <c r="E29" s="37" t="s">
        <v>324</v>
      </c>
      <c r="F29" s="40">
        <v>1</v>
      </c>
      <c r="G29" s="41">
        <v>13000</v>
      </c>
      <c r="H29" s="41">
        <v>13000</v>
      </c>
    </row>
    <row r="30" ht="29.9" customHeight="1" spans="1:8">
      <c r="A30" s="42" t="s">
        <v>45</v>
      </c>
      <c r="B30" s="39" t="s">
        <v>654</v>
      </c>
      <c r="C30" s="39" t="s">
        <v>690</v>
      </c>
      <c r="D30" s="39" t="s">
        <v>691</v>
      </c>
      <c r="E30" s="37" t="s">
        <v>324</v>
      </c>
      <c r="F30" s="40">
        <v>2</v>
      </c>
      <c r="G30" s="41">
        <v>13000</v>
      </c>
      <c r="H30" s="41">
        <v>26000</v>
      </c>
    </row>
    <row r="31" ht="29.9" customHeight="1" spans="1:8">
      <c r="A31" s="42" t="s">
        <v>45</v>
      </c>
      <c r="B31" s="39" t="s">
        <v>654</v>
      </c>
      <c r="C31" s="39" t="s">
        <v>692</v>
      </c>
      <c r="D31" s="39" t="s">
        <v>693</v>
      </c>
      <c r="E31" s="37" t="s">
        <v>444</v>
      </c>
      <c r="F31" s="40">
        <v>2</v>
      </c>
      <c r="G31" s="41">
        <v>7200</v>
      </c>
      <c r="H31" s="41">
        <v>14400</v>
      </c>
    </row>
    <row r="32" ht="29.9" customHeight="1" spans="1:8">
      <c r="A32" s="42" t="s">
        <v>45</v>
      </c>
      <c r="B32" s="39" t="s">
        <v>654</v>
      </c>
      <c r="C32" s="39" t="s">
        <v>692</v>
      </c>
      <c r="D32" s="39" t="s">
        <v>694</v>
      </c>
      <c r="E32" s="37" t="s">
        <v>324</v>
      </c>
      <c r="F32" s="40">
        <v>1</v>
      </c>
      <c r="G32" s="41">
        <v>30000</v>
      </c>
      <c r="H32" s="41">
        <v>30000</v>
      </c>
    </row>
    <row r="33" ht="29.9" customHeight="1" spans="1:8">
      <c r="A33" s="42" t="s">
        <v>45</v>
      </c>
      <c r="B33" s="39" t="s">
        <v>654</v>
      </c>
      <c r="C33" s="39" t="s">
        <v>692</v>
      </c>
      <c r="D33" s="39" t="s">
        <v>695</v>
      </c>
      <c r="E33" s="37" t="s">
        <v>324</v>
      </c>
      <c r="F33" s="40">
        <v>2</v>
      </c>
      <c r="G33" s="41">
        <v>1500</v>
      </c>
      <c r="H33" s="41">
        <v>3000</v>
      </c>
    </row>
    <row r="34" ht="29.9" customHeight="1" spans="1:8">
      <c r="A34" s="42" t="s">
        <v>45</v>
      </c>
      <c r="B34" s="39" t="s">
        <v>654</v>
      </c>
      <c r="C34" s="39" t="s">
        <v>692</v>
      </c>
      <c r="D34" s="39" t="s">
        <v>696</v>
      </c>
      <c r="E34" s="37" t="s">
        <v>324</v>
      </c>
      <c r="F34" s="40">
        <v>2</v>
      </c>
      <c r="G34" s="41">
        <v>15000</v>
      </c>
      <c r="H34" s="41">
        <v>30000</v>
      </c>
    </row>
    <row r="35" ht="29.9" customHeight="1" spans="1:8">
      <c r="A35" s="42" t="s">
        <v>45</v>
      </c>
      <c r="B35" s="39" t="s">
        <v>654</v>
      </c>
      <c r="C35" s="39" t="s">
        <v>697</v>
      </c>
      <c r="D35" s="39" t="s">
        <v>698</v>
      </c>
      <c r="E35" s="37" t="s">
        <v>324</v>
      </c>
      <c r="F35" s="40">
        <v>1</v>
      </c>
      <c r="G35" s="41">
        <v>3000</v>
      </c>
      <c r="H35" s="41">
        <v>3000</v>
      </c>
    </row>
    <row r="36" ht="29.9" customHeight="1" spans="1:8">
      <c r="A36" s="42" t="s">
        <v>45</v>
      </c>
      <c r="B36" s="39" t="s">
        <v>654</v>
      </c>
      <c r="C36" s="39" t="s">
        <v>699</v>
      </c>
      <c r="D36" s="39" t="s">
        <v>700</v>
      </c>
      <c r="E36" s="37" t="s">
        <v>324</v>
      </c>
      <c r="F36" s="40">
        <v>1</v>
      </c>
      <c r="G36" s="41">
        <v>1000</v>
      </c>
      <c r="H36" s="41">
        <v>1000</v>
      </c>
    </row>
    <row r="37" ht="29.9" customHeight="1" spans="1:8">
      <c r="A37" s="42" t="s">
        <v>45</v>
      </c>
      <c r="B37" s="39" t="s">
        <v>654</v>
      </c>
      <c r="C37" s="39" t="s">
        <v>701</v>
      </c>
      <c r="D37" s="39" t="s">
        <v>702</v>
      </c>
      <c r="E37" s="37" t="s">
        <v>703</v>
      </c>
      <c r="F37" s="40">
        <v>9</v>
      </c>
      <c r="G37" s="41">
        <v>150</v>
      </c>
      <c r="H37" s="41">
        <v>1350</v>
      </c>
    </row>
    <row r="38" ht="29.9" customHeight="1" spans="1:8">
      <c r="A38" s="42" t="s">
        <v>45</v>
      </c>
      <c r="B38" s="39" t="s">
        <v>654</v>
      </c>
      <c r="C38" s="39" t="s">
        <v>701</v>
      </c>
      <c r="D38" s="39" t="s">
        <v>704</v>
      </c>
      <c r="E38" s="37" t="s">
        <v>703</v>
      </c>
      <c r="F38" s="40">
        <v>9</v>
      </c>
      <c r="G38" s="41">
        <v>200</v>
      </c>
      <c r="H38" s="41">
        <v>1800</v>
      </c>
    </row>
    <row r="39" ht="29.9" customHeight="1" spans="1:8">
      <c r="A39" s="42" t="s">
        <v>45</v>
      </c>
      <c r="B39" s="39" t="s">
        <v>654</v>
      </c>
      <c r="C39" s="39" t="s">
        <v>701</v>
      </c>
      <c r="D39" s="39" t="s">
        <v>705</v>
      </c>
      <c r="E39" s="37" t="s">
        <v>706</v>
      </c>
      <c r="F39" s="40">
        <v>9</v>
      </c>
      <c r="G39" s="41">
        <v>300</v>
      </c>
      <c r="H39" s="41">
        <v>2700</v>
      </c>
    </row>
    <row r="40" ht="29.9" customHeight="1" spans="1:8">
      <c r="A40" s="42" t="s">
        <v>45</v>
      </c>
      <c r="B40" s="39" t="s">
        <v>654</v>
      </c>
      <c r="C40" s="39" t="s">
        <v>701</v>
      </c>
      <c r="D40" s="39" t="s">
        <v>707</v>
      </c>
      <c r="E40" s="37" t="s">
        <v>444</v>
      </c>
      <c r="F40" s="40">
        <v>9</v>
      </c>
      <c r="G40" s="41">
        <v>800</v>
      </c>
      <c r="H40" s="41">
        <v>7200</v>
      </c>
    </row>
    <row r="41" ht="29.9" customHeight="1" spans="1:8">
      <c r="A41" s="42" t="s">
        <v>45</v>
      </c>
      <c r="B41" s="39" t="s">
        <v>654</v>
      </c>
      <c r="C41" s="39" t="s">
        <v>701</v>
      </c>
      <c r="D41" s="39" t="s">
        <v>708</v>
      </c>
      <c r="E41" s="37" t="s">
        <v>324</v>
      </c>
      <c r="F41" s="40">
        <v>9</v>
      </c>
      <c r="G41" s="41">
        <v>800</v>
      </c>
      <c r="H41" s="41">
        <v>7200</v>
      </c>
    </row>
    <row r="42" ht="29.9" customHeight="1" spans="1:8">
      <c r="A42" s="42" t="s">
        <v>45</v>
      </c>
      <c r="B42" s="39" t="s">
        <v>654</v>
      </c>
      <c r="C42" s="39" t="s">
        <v>709</v>
      </c>
      <c r="D42" s="39" t="s">
        <v>710</v>
      </c>
      <c r="E42" s="37" t="s">
        <v>711</v>
      </c>
      <c r="F42" s="40">
        <v>2</v>
      </c>
      <c r="G42" s="41">
        <v>50000</v>
      </c>
      <c r="H42" s="41">
        <v>100000</v>
      </c>
    </row>
    <row r="43" ht="29.9" customHeight="1" spans="1:8">
      <c r="A43" s="42" t="s">
        <v>45</v>
      </c>
      <c r="B43" s="39" t="s">
        <v>654</v>
      </c>
      <c r="C43" s="39" t="s">
        <v>709</v>
      </c>
      <c r="D43" s="39" t="s">
        <v>712</v>
      </c>
      <c r="E43" s="37" t="s">
        <v>324</v>
      </c>
      <c r="F43" s="40">
        <v>1</v>
      </c>
      <c r="G43" s="41">
        <v>26000</v>
      </c>
      <c r="H43" s="41">
        <v>26000</v>
      </c>
    </row>
    <row r="44" ht="29.9" customHeight="1" spans="1:8">
      <c r="A44" s="42" t="s">
        <v>45</v>
      </c>
      <c r="B44" s="39" t="s">
        <v>654</v>
      </c>
      <c r="C44" s="39" t="s">
        <v>713</v>
      </c>
      <c r="D44" s="39" t="s">
        <v>714</v>
      </c>
      <c r="E44" s="37" t="s">
        <v>360</v>
      </c>
      <c r="F44" s="40">
        <v>4</v>
      </c>
      <c r="G44" s="41">
        <v>4800</v>
      </c>
      <c r="H44" s="41">
        <v>19200</v>
      </c>
    </row>
    <row r="45" ht="29.9" customHeight="1" spans="1:8">
      <c r="A45" s="42" t="s">
        <v>45</v>
      </c>
      <c r="B45" s="39" t="s">
        <v>715</v>
      </c>
      <c r="C45" s="39" t="s">
        <v>534</v>
      </c>
      <c r="D45" s="39" t="s">
        <v>716</v>
      </c>
      <c r="E45" s="37" t="s">
        <v>360</v>
      </c>
      <c r="F45" s="40">
        <v>6</v>
      </c>
      <c r="G45" s="41">
        <v>800</v>
      </c>
      <c r="H45" s="41">
        <v>4800</v>
      </c>
    </row>
    <row r="46" ht="29.9" customHeight="1" spans="1:8">
      <c r="A46" s="42" t="s">
        <v>45</v>
      </c>
      <c r="B46" s="39" t="s">
        <v>717</v>
      </c>
      <c r="C46" s="39" t="s">
        <v>718</v>
      </c>
      <c r="D46" s="39" t="s">
        <v>719</v>
      </c>
      <c r="E46" s="37" t="s">
        <v>300</v>
      </c>
      <c r="F46" s="40">
        <v>20</v>
      </c>
      <c r="G46" s="41">
        <v>3000</v>
      </c>
      <c r="H46" s="41">
        <v>60000</v>
      </c>
    </row>
    <row r="47" ht="29.9" customHeight="1" spans="1:8">
      <c r="A47" s="42" t="s">
        <v>48</v>
      </c>
      <c r="B47" s="39" t="s">
        <v>654</v>
      </c>
      <c r="C47" s="39" t="s">
        <v>547</v>
      </c>
      <c r="D47" s="39" t="s">
        <v>720</v>
      </c>
      <c r="E47" s="37" t="s">
        <v>324</v>
      </c>
      <c r="F47" s="40">
        <v>12</v>
      </c>
      <c r="G47" s="41">
        <v>4070</v>
      </c>
      <c r="H47" s="41">
        <v>48840</v>
      </c>
    </row>
    <row r="48" ht="29.9" customHeight="1" spans="1:8">
      <c r="A48" s="42" t="s">
        <v>48</v>
      </c>
      <c r="B48" s="39" t="s">
        <v>654</v>
      </c>
      <c r="C48" s="39" t="s">
        <v>523</v>
      </c>
      <c r="D48" s="39" t="s">
        <v>557</v>
      </c>
      <c r="E48" s="37" t="s">
        <v>324</v>
      </c>
      <c r="F48" s="40">
        <v>4</v>
      </c>
      <c r="G48" s="41">
        <v>6400</v>
      </c>
      <c r="H48" s="41">
        <v>25600</v>
      </c>
    </row>
    <row r="49" ht="29.9" customHeight="1" spans="1:8">
      <c r="A49" s="42" t="s">
        <v>48</v>
      </c>
      <c r="B49" s="39" t="s">
        <v>715</v>
      </c>
      <c r="C49" s="39" t="s">
        <v>564</v>
      </c>
      <c r="D49" s="39" t="s">
        <v>563</v>
      </c>
      <c r="E49" s="37" t="s">
        <v>565</v>
      </c>
      <c r="F49" s="40">
        <v>4</v>
      </c>
      <c r="G49" s="41">
        <v>20600</v>
      </c>
      <c r="H49" s="41">
        <v>82400</v>
      </c>
    </row>
    <row r="50" ht="29.9" customHeight="1" spans="1:8">
      <c r="A50" s="42" t="s">
        <v>48</v>
      </c>
      <c r="B50" s="39" t="s">
        <v>717</v>
      </c>
      <c r="C50" s="39" t="s">
        <v>559</v>
      </c>
      <c r="D50" s="39" t="s">
        <v>721</v>
      </c>
      <c r="E50" s="37" t="s">
        <v>444</v>
      </c>
      <c r="F50" s="40">
        <v>16</v>
      </c>
      <c r="G50" s="41">
        <v>64</v>
      </c>
      <c r="H50" s="41">
        <v>1024</v>
      </c>
    </row>
    <row r="51" ht="29.9" customHeight="1" spans="1:8">
      <c r="A51" s="42" t="s">
        <v>48</v>
      </c>
      <c r="B51" s="39" t="s">
        <v>717</v>
      </c>
      <c r="C51" s="39" t="s">
        <v>559</v>
      </c>
      <c r="D51" s="39" t="s">
        <v>558</v>
      </c>
      <c r="E51" s="37" t="s">
        <v>444</v>
      </c>
      <c r="F51" s="40">
        <v>16</v>
      </c>
      <c r="G51" s="41">
        <v>510</v>
      </c>
      <c r="H51" s="41">
        <v>8160</v>
      </c>
    </row>
    <row r="52" ht="29.9" customHeight="1" spans="1:8">
      <c r="A52" s="42" t="s">
        <v>48</v>
      </c>
      <c r="B52" s="39" t="s">
        <v>717</v>
      </c>
      <c r="C52" s="39" t="s">
        <v>559</v>
      </c>
      <c r="D52" s="39" t="s">
        <v>561</v>
      </c>
      <c r="E52" s="37" t="s">
        <v>444</v>
      </c>
      <c r="F52" s="40">
        <v>16</v>
      </c>
      <c r="G52" s="41">
        <v>700</v>
      </c>
      <c r="H52" s="41">
        <v>11200</v>
      </c>
    </row>
    <row r="53" ht="29.9" customHeight="1" spans="1:8">
      <c r="A53" s="42" t="s">
        <v>48</v>
      </c>
      <c r="B53" s="39" t="s">
        <v>717</v>
      </c>
      <c r="C53" s="39" t="s">
        <v>559</v>
      </c>
      <c r="D53" s="39" t="s">
        <v>562</v>
      </c>
      <c r="E53" s="37" t="s">
        <v>444</v>
      </c>
      <c r="F53" s="40">
        <v>16</v>
      </c>
      <c r="G53" s="41">
        <v>515</v>
      </c>
      <c r="H53" s="41">
        <v>8240</v>
      </c>
    </row>
    <row r="54" ht="29.9" customHeight="1" spans="1:8">
      <c r="A54" s="42" t="s">
        <v>50</v>
      </c>
      <c r="B54" s="39" t="s">
        <v>654</v>
      </c>
      <c r="C54" s="39" t="s">
        <v>547</v>
      </c>
      <c r="D54" s="39" t="s">
        <v>569</v>
      </c>
      <c r="E54" s="37" t="s">
        <v>722</v>
      </c>
      <c r="F54" s="40">
        <v>3</v>
      </c>
      <c r="G54" s="41">
        <v>6000</v>
      </c>
      <c r="H54" s="41">
        <v>18000</v>
      </c>
    </row>
    <row r="55" ht="20.15" customHeight="1" spans="1:8">
      <c r="A55" s="37" t="s">
        <v>30</v>
      </c>
      <c r="B55" s="37"/>
      <c r="C55" s="37"/>
      <c r="D55" s="37"/>
      <c r="E55" s="37"/>
      <c r="F55" s="40">
        <v>224</v>
      </c>
      <c r="G55" s="41"/>
      <c r="H55" s="41">
        <v>837566</v>
      </c>
    </row>
    <row r="56" ht="19.5" customHeight="1" spans="1:8">
      <c r="A56" s="39" t="s">
        <v>723</v>
      </c>
      <c r="B56" s="39"/>
      <c r="C56" s="39"/>
      <c r="D56" s="39"/>
      <c r="E56" s="39"/>
      <c r="F56" s="43"/>
      <c r="G56" s="44"/>
      <c r="H56" s="44"/>
    </row>
  </sheetData>
  <mergeCells count="9">
    <mergeCell ref="A2:H2"/>
    <mergeCell ref="F4:H4"/>
    <mergeCell ref="A55:E55"/>
    <mergeCell ref="A56:H56"/>
    <mergeCell ref="A4:A5"/>
    <mergeCell ref="B4:B5"/>
    <mergeCell ref="C4:C5"/>
    <mergeCell ref="D4:D5"/>
    <mergeCell ref="E4:E5"/>
  </mergeCells>
  <pageMargins left="0.75" right="0.75" top="1" bottom="1" header="0.5" footer="0.5"/>
  <pageSetup paperSize="9" scale="65"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A1" sqref="A1"/>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4:11">
      <c r="D1" s="1"/>
      <c r="E1" s="1"/>
      <c r="F1" s="1"/>
      <c r="G1" s="1"/>
      <c r="K1" s="2" t="s">
        <v>724</v>
      </c>
    </row>
    <row r="2" ht="27.75" customHeight="1" spans="1:11">
      <c r="A2" s="27" t="s">
        <v>725</v>
      </c>
      <c r="B2" s="27"/>
      <c r="C2" s="27"/>
      <c r="D2" s="27"/>
      <c r="E2" s="27"/>
      <c r="F2" s="27"/>
      <c r="G2" s="27"/>
      <c r="H2" s="27"/>
      <c r="I2" s="27"/>
      <c r="J2" s="27"/>
      <c r="K2" s="27"/>
    </row>
    <row r="3" ht="13.5" customHeight="1" spans="1:11">
      <c r="A3" s="4" t="str">
        <f>"单位名称："&amp;"云南省航务管理局"</f>
        <v>单位名称：云南省航务管理局</v>
      </c>
      <c r="B3" s="5"/>
      <c r="C3" s="5"/>
      <c r="D3" s="5"/>
      <c r="E3" s="5"/>
      <c r="F3" s="5"/>
      <c r="G3" s="5"/>
      <c r="H3" s="6"/>
      <c r="I3" s="6"/>
      <c r="J3" s="6"/>
      <c r="K3" s="7" t="s">
        <v>134</v>
      </c>
    </row>
    <row r="4" ht="21.75" customHeight="1" spans="1:11">
      <c r="A4" s="8" t="s">
        <v>238</v>
      </c>
      <c r="B4" s="8" t="s">
        <v>145</v>
      </c>
      <c r="C4" s="8" t="s">
        <v>239</v>
      </c>
      <c r="D4" s="9" t="s">
        <v>146</v>
      </c>
      <c r="E4" s="9" t="s">
        <v>147</v>
      </c>
      <c r="F4" s="9" t="s">
        <v>148</v>
      </c>
      <c r="G4" s="9" t="s">
        <v>149</v>
      </c>
      <c r="H4" s="15" t="s">
        <v>30</v>
      </c>
      <c r="I4" s="10" t="s">
        <v>726</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33">
        <v>10</v>
      </c>
      <c r="K7" s="33">
        <v>11</v>
      </c>
    </row>
    <row r="8" ht="30.65" customHeight="1" spans="1:11">
      <c r="A8" s="29"/>
      <c r="B8" s="20" t="s">
        <v>727</v>
      </c>
      <c r="C8" s="29"/>
      <c r="D8" s="29"/>
      <c r="E8" s="29"/>
      <c r="F8" s="29"/>
      <c r="G8" s="29"/>
      <c r="H8" s="22">
        <v>8730000</v>
      </c>
      <c r="I8" s="22">
        <v>8730000</v>
      </c>
      <c r="J8" s="22"/>
      <c r="K8" s="22"/>
    </row>
    <row r="9" ht="30.65" customHeight="1" spans="1:11">
      <c r="A9" s="20" t="s">
        <v>243</v>
      </c>
      <c r="B9" s="20" t="s">
        <v>727</v>
      </c>
      <c r="C9" s="20" t="s">
        <v>50</v>
      </c>
      <c r="D9" s="20" t="s">
        <v>728</v>
      </c>
      <c r="E9" s="20" t="s">
        <v>729</v>
      </c>
      <c r="F9" s="20" t="s">
        <v>730</v>
      </c>
      <c r="G9" s="20" t="s">
        <v>731</v>
      </c>
      <c r="H9" s="22">
        <v>8730000</v>
      </c>
      <c r="I9" s="22">
        <v>8730000</v>
      </c>
      <c r="J9" s="22"/>
      <c r="K9" s="22"/>
    </row>
    <row r="10" ht="18.75" customHeight="1" spans="1:11">
      <c r="A10" s="30" t="s">
        <v>109</v>
      </c>
      <c r="B10" s="31"/>
      <c r="C10" s="31"/>
      <c r="D10" s="31"/>
      <c r="E10" s="31"/>
      <c r="F10" s="31"/>
      <c r="G10" s="32"/>
      <c r="H10" s="22">
        <v>8730000</v>
      </c>
      <c r="I10" s="22">
        <v>8730000</v>
      </c>
      <c r="J10" s="22"/>
      <c r="K10" s="22"/>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tabSelected="1" workbookViewId="0">
      <selection activeCell="C11" sqref="C11"/>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4:7">
      <c r="D1" s="1"/>
      <c r="G1" s="2" t="s">
        <v>732</v>
      </c>
    </row>
    <row r="2" ht="27.75" customHeight="1" spans="1:7">
      <c r="A2" s="3" t="s">
        <v>733</v>
      </c>
      <c r="B2" s="3"/>
      <c r="C2" s="3"/>
      <c r="D2" s="3"/>
      <c r="E2" s="3"/>
      <c r="F2" s="3"/>
      <c r="G2" s="3"/>
    </row>
    <row r="3" ht="13.5" customHeight="1" spans="1:7">
      <c r="A3" s="4" t="str">
        <f>"单位名称："&amp;"云南省航务管理局"</f>
        <v>单位名称：云南省航务管理局</v>
      </c>
      <c r="B3" s="5"/>
      <c r="C3" s="5"/>
      <c r="D3" s="5"/>
      <c r="E3" s="6"/>
      <c r="F3" s="6"/>
      <c r="G3" s="7" t="s">
        <v>134</v>
      </c>
    </row>
    <row r="4" ht="21.75" customHeight="1" spans="1:7">
      <c r="A4" s="8" t="s">
        <v>239</v>
      </c>
      <c r="B4" s="8" t="s">
        <v>238</v>
      </c>
      <c r="C4" s="8" t="s">
        <v>145</v>
      </c>
      <c r="D4" s="9" t="s">
        <v>734</v>
      </c>
      <c r="E4" s="10" t="s">
        <v>33</v>
      </c>
      <c r="F4" s="11"/>
      <c r="G4" s="12"/>
    </row>
    <row r="5" ht="21.75" customHeight="1" spans="1:7">
      <c r="A5" s="13"/>
      <c r="B5" s="13"/>
      <c r="C5" s="13"/>
      <c r="D5" s="14"/>
      <c r="E5" s="15" t="s">
        <v>735</v>
      </c>
      <c r="F5" s="9" t="s">
        <v>736</v>
      </c>
      <c r="G5" s="9" t="s">
        <v>737</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26724800</v>
      </c>
      <c r="F8" s="22">
        <v>26724800</v>
      </c>
      <c r="G8" s="22">
        <v>26724800</v>
      </c>
    </row>
    <row r="9" ht="29.9" customHeight="1" spans="1:7">
      <c r="A9" s="20"/>
      <c r="B9" s="20" t="s">
        <v>738</v>
      </c>
      <c r="C9" s="20" t="s">
        <v>266</v>
      </c>
      <c r="D9" s="20" t="s">
        <v>739</v>
      </c>
      <c r="E9" s="22">
        <v>500000</v>
      </c>
      <c r="F9" s="22">
        <v>500000</v>
      </c>
      <c r="G9" s="22">
        <v>500000</v>
      </c>
    </row>
    <row r="10" ht="29.9" customHeight="1" spans="1:7">
      <c r="A10" s="23"/>
      <c r="B10" s="20" t="s">
        <v>738</v>
      </c>
      <c r="C10" s="20" t="s">
        <v>271</v>
      </c>
      <c r="D10" s="20" t="s">
        <v>739</v>
      </c>
      <c r="E10" s="22">
        <v>801800</v>
      </c>
      <c r="F10" s="22">
        <v>801800</v>
      </c>
      <c r="G10" s="22">
        <v>801800</v>
      </c>
    </row>
    <row r="11" ht="29.9" customHeight="1" spans="1:7">
      <c r="A11" s="23"/>
      <c r="B11" s="20" t="s">
        <v>740</v>
      </c>
      <c r="C11" s="20" t="s">
        <v>269</v>
      </c>
      <c r="D11" s="20" t="s">
        <v>739</v>
      </c>
      <c r="E11" s="22">
        <v>107000</v>
      </c>
      <c r="F11" s="22">
        <v>107000</v>
      </c>
      <c r="G11" s="22">
        <v>107000</v>
      </c>
    </row>
    <row r="12" ht="29.9" customHeight="1" spans="1:7">
      <c r="A12" s="23"/>
      <c r="B12" s="20" t="s">
        <v>740</v>
      </c>
      <c r="C12" s="20" t="s">
        <v>251</v>
      </c>
      <c r="D12" s="20" t="s">
        <v>739</v>
      </c>
      <c r="E12" s="22">
        <v>90000</v>
      </c>
      <c r="F12" s="22">
        <v>90000</v>
      </c>
      <c r="G12" s="22">
        <v>90000</v>
      </c>
    </row>
    <row r="13" ht="29.9" customHeight="1" spans="1:7">
      <c r="A13" s="23"/>
      <c r="B13" s="20" t="s">
        <v>741</v>
      </c>
      <c r="C13" s="20" t="s">
        <v>256</v>
      </c>
      <c r="D13" s="20" t="s">
        <v>739</v>
      </c>
      <c r="E13" s="22">
        <v>2086410</v>
      </c>
      <c r="F13" s="22">
        <v>2086410</v>
      </c>
      <c r="G13" s="22">
        <v>2086410</v>
      </c>
    </row>
    <row r="14" ht="29.9" customHeight="1" spans="1:7">
      <c r="A14" s="23"/>
      <c r="B14" s="20" t="s">
        <v>741</v>
      </c>
      <c r="C14" s="20" t="s">
        <v>247</v>
      </c>
      <c r="D14" s="20" t="s">
        <v>739</v>
      </c>
      <c r="E14" s="22">
        <v>439590</v>
      </c>
      <c r="F14" s="22">
        <v>439590</v>
      </c>
      <c r="G14" s="22">
        <v>439590</v>
      </c>
    </row>
    <row r="15" ht="29.9" customHeight="1" spans="1:7">
      <c r="A15" s="23"/>
      <c r="B15" s="20" t="s">
        <v>742</v>
      </c>
      <c r="C15" s="20" t="s">
        <v>601</v>
      </c>
      <c r="D15" s="20" t="s">
        <v>743</v>
      </c>
      <c r="E15" s="22">
        <v>2700000</v>
      </c>
      <c r="F15" s="22">
        <v>2700000</v>
      </c>
      <c r="G15" s="22">
        <v>2700000</v>
      </c>
    </row>
    <row r="16" ht="29.9" customHeight="1" spans="1:7">
      <c r="A16" s="23"/>
      <c r="B16" s="20" t="s">
        <v>742</v>
      </c>
      <c r="C16" s="20" t="s">
        <v>602</v>
      </c>
      <c r="D16" s="20" t="s">
        <v>743</v>
      </c>
      <c r="E16" s="22">
        <v>20000000</v>
      </c>
      <c r="F16" s="22">
        <v>20000000</v>
      </c>
      <c r="G16" s="22">
        <v>20000000</v>
      </c>
    </row>
    <row r="17" ht="29.9" customHeight="1" spans="1:7">
      <c r="A17" s="20" t="s">
        <v>48</v>
      </c>
      <c r="B17" s="23"/>
      <c r="C17" s="23"/>
      <c r="D17" s="23"/>
      <c r="E17" s="22">
        <v>752200</v>
      </c>
      <c r="F17" s="22">
        <v>752200</v>
      </c>
      <c r="G17" s="22">
        <v>752200</v>
      </c>
    </row>
    <row r="18" ht="29.9" customHeight="1" spans="1:7">
      <c r="A18" s="23"/>
      <c r="B18" s="20" t="s">
        <v>738</v>
      </c>
      <c r="C18" s="20" t="s">
        <v>271</v>
      </c>
      <c r="D18" s="20" t="s">
        <v>739</v>
      </c>
      <c r="E18" s="22">
        <v>148200</v>
      </c>
      <c r="F18" s="22">
        <v>148200</v>
      </c>
      <c r="G18" s="22">
        <v>148200</v>
      </c>
    </row>
    <row r="19" ht="29.9" customHeight="1" spans="1:7">
      <c r="A19" s="23"/>
      <c r="B19" s="20" t="s">
        <v>741</v>
      </c>
      <c r="C19" s="20" t="s">
        <v>256</v>
      </c>
      <c r="D19" s="20" t="s">
        <v>739</v>
      </c>
      <c r="E19" s="22">
        <v>604000</v>
      </c>
      <c r="F19" s="22">
        <v>604000</v>
      </c>
      <c r="G19" s="22">
        <v>604000</v>
      </c>
    </row>
    <row r="20" ht="29.9" customHeight="1" spans="1:7">
      <c r="A20" s="20" t="s">
        <v>50</v>
      </c>
      <c r="B20" s="23"/>
      <c r="C20" s="23"/>
      <c r="D20" s="23"/>
      <c r="E20" s="22">
        <v>1612500</v>
      </c>
      <c r="F20" s="22">
        <v>1612500</v>
      </c>
      <c r="G20" s="22">
        <v>1612500</v>
      </c>
    </row>
    <row r="21" ht="29.9" customHeight="1" spans="1:7">
      <c r="A21" s="23"/>
      <c r="B21" s="20" t="s">
        <v>738</v>
      </c>
      <c r="C21" s="20" t="s">
        <v>271</v>
      </c>
      <c r="D21" s="20" t="s">
        <v>739</v>
      </c>
      <c r="E21" s="22">
        <v>442500</v>
      </c>
      <c r="F21" s="22">
        <v>442500</v>
      </c>
      <c r="G21" s="22">
        <v>442500</v>
      </c>
    </row>
    <row r="22" ht="29.9" customHeight="1" spans="1:7">
      <c r="A22" s="23"/>
      <c r="B22" s="20" t="s">
        <v>741</v>
      </c>
      <c r="C22" s="20" t="s">
        <v>256</v>
      </c>
      <c r="D22" s="20" t="s">
        <v>739</v>
      </c>
      <c r="E22" s="22">
        <v>1170000</v>
      </c>
      <c r="F22" s="22">
        <v>1170000</v>
      </c>
      <c r="G22" s="22">
        <v>1170000</v>
      </c>
    </row>
    <row r="23" ht="18.75" customHeight="1" spans="1:7">
      <c r="A23" s="24" t="s">
        <v>30</v>
      </c>
      <c r="B23" s="25" t="s">
        <v>744</v>
      </c>
      <c r="C23" s="25"/>
      <c r="D23" s="26"/>
      <c r="E23" s="22">
        <v>29089500</v>
      </c>
      <c r="F23" s="22">
        <v>29089500</v>
      </c>
      <c r="G23" s="22">
        <v>29089500</v>
      </c>
    </row>
  </sheetData>
  <mergeCells count="11">
    <mergeCell ref="A2:G2"/>
    <mergeCell ref="A3:D3"/>
    <mergeCell ref="E4:G4"/>
    <mergeCell ref="A23:D23"/>
    <mergeCell ref="A4:A6"/>
    <mergeCell ref="B4:B6"/>
    <mergeCell ref="C4:C6"/>
    <mergeCell ref="D4:D6"/>
    <mergeCell ref="E5:E6"/>
    <mergeCell ref="F5:F6"/>
    <mergeCell ref="G5:G6"/>
  </mergeCells>
  <pageMargins left="0.75" right="0.75" top="1" bottom="1" header="0.5" footer="0.5"/>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workbookViewId="0">
      <selection activeCell="A1" sqref="A1"/>
    </sheetView>
  </sheetViews>
  <sheetFormatPr defaultColWidth="8" defaultRowHeight="14.25" customHeight="1"/>
  <cols>
    <col min="1" max="1" width="21.1416666666667" customWidth="1"/>
    <col min="2" max="2" width="35.2833333333333" customWidth="1"/>
    <col min="3" max="19" width="16.175" customWidth="1"/>
  </cols>
  <sheetData>
    <row r="1" ht="12" customHeight="1" spans="1:18">
      <c r="A1" s="150"/>
      <c r="J1" s="162"/>
      <c r="R1" s="2" t="s">
        <v>26</v>
      </c>
    </row>
    <row r="2" ht="36" customHeight="1" spans="1:19">
      <c r="A2" s="151" t="s">
        <v>27</v>
      </c>
      <c r="B2" s="27"/>
      <c r="C2" s="27"/>
      <c r="D2" s="27"/>
      <c r="E2" s="27"/>
      <c r="F2" s="27"/>
      <c r="G2" s="27"/>
      <c r="H2" s="27"/>
      <c r="I2" s="27"/>
      <c r="J2" s="46"/>
      <c r="K2" s="27"/>
      <c r="L2" s="27"/>
      <c r="M2" s="27"/>
      <c r="N2" s="27"/>
      <c r="O2" s="27"/>
      <c r="P2" s="27"/>
      <c r="Q2" s="27"/>
      <c r="R2" s="27"/>
      <c r="S2" s="27"/>
    </row>
    <row r="3" ht="20.25" customHeight="1" spans="1:19">
      <c r="A3" s="97" t="str">
        <f>"单位名称："&amp;"云南省航务管理局"</f>
        <v>单位名称：云南省航务管理局</v>
      </c>
      <c r="B3" s="6"/>
      <c r="C3" s="6"/>
      <c r="D3" s="6"/>
      <c r="E3" s="6"/>
      <c r="F3" s="6"/>
      <c r="G3" s="6"/>
      <c r="H3" s="6"/>
      <c r="I3" s="6"/>
      <c r="J3" s="163"/>
      <c r="K3" s="6"/>
      <c r="L3" s="6"/>
      <c r="M3" s="6"/>
      <c r="N3" s="7"/>
      <c r="O3" s="7"/>
      <c r="P3" s="7"/>
      <c r="Q3" s="7"/>
      <c r="R3" s="7" t="s">
        <v>2</v>
      </c>
      <c r="S3" s="7" t="s">
        <v>2</v>
      </c>
    </row>
    <row r="4" ht="18.75" customHeight="1" spans="1:19">
      <c r="A4" s="152" t="s">
        <v>28</v>
      </c>
      <c r="B4" s="153" t="s">
        <v>29</v>
      </c>
      <c r="C4" s="153" t="s">
        <v>30</v>
      </c>
      <c r="D4" s="154" t="s">
        <v>31</v>
      </c>
      <c r="E4" s="155"/>
      <c r="F4" s="155"/>
      <c r="G4" s="155"/>
      <c r="H4" s="155"/>
      <c r="I4" s="155"/>
      <c r="J4" s="164"/>
      <c r="K4" s="155"/>
      <c r="L4" s="155"/>
      <c r="M4" s="155"/>
      <c r="N4" s="165"/>
      <c r="O4" s="165" t="s">
        <v>20</v>
      </c>
      <c r="P4" s="165"/>
      <c r="Q4" s="165"/>
      <c r="R4" s="165"/>
      <c r="S4" s="165"/>
    </row>
    <row r="5" ht="18" customHeight="1" spans="1:19">
      <c r="A5" s="156"/>
      <c r="B5" s="157"/>
      <c r="C5" s="157"/>
      <c r="D5" s="157" t="s">
        <v>32</v>
      </c>
      <c r="E5" s="157" t="s">
        <v>33</v>
      </c>
      <c r="F5" s="157" t="s">
        <v>34</v>
      </c>
      <c r="G5" s="157" t="s">
        <v>35</v>
      </c>
      <c r="H5" s="157" t="s">
        <v>36</v>
      </c>
      <c r="I5" s="166" t="s">
        <v>37</v>
      </c>
      <c r="J5" s="167"/>
      <c r="K5" s="166" t="s">
        <v>38</v>
      </c>
      <c r="L5" s="166" t="s">
        <v>39</v>
      </c>
      <c r="M5" s="166" t="s">
        <v>40</v>
      </c>
      <c r="N5" s="168" t="s">
        <v>41</v>
      </c>
      <c r="O5" s="169" t="s">
        <v>32</v>
      </c>
      <c r="P5" s="169" t="s">
        <v>33</v>
      </c>
      <c r="Q5" s="169" t="s">
        <v>34</v>
      </c>
      <c r="R5" s="169" t="s">
        <v>35</v>
      </c>
      <c r="S5" s="169" t="s">
        <v>42</v>
      </c>
    </row>
    <row r="6" ht="29.25" customHeight="1" spans="1:19">
      <c r="A6" s="158"/>
      <c r="B6" s="159"/>
      <c r="C6" s="159"/>
      <c r="D6" s="159"/>
      <c r="E6" s="159"/>
      <c r="F6" s="159"/>
      <c r="G6" s="159"/>
      <c r="H6" s="159"/>
      <c r="I6" s="170" t="s">
        <v>32</v>
      </c>
      <c r="J6" s="170" t="s">
        <v>43</v>
      </c>
      <c r="K6" s="170" t="s">
        <v>38</v>
      </c>
      <c r="L6" s="170" t="s">
        <v>39</v>
      </c>
      <c r="M6" s="170" t="s">
        <v>40</v>
      </c>
      <c r="N6" s="170" t="s">
        <v>41</v>
      </c>
      <c r="O6" s="170"/>
      <c r="P6" s="170"/>
      <c r="Q6" s="170"/>
      <c r="R6" s="170"/>
      <c r="S6" s="170"/>
    </row>
    <row r="7" ht="16.5" customHeight="1" spans="1:19">
      <c r="A7" s="134">
        <v>1</v>
      </c>
      <c r="B7" s="19">
        <v>2</v>
      </c>
      <c r="C7" s="19">
        <v>3</v>
      </c>
      <c r="D7" s="19">
        <v>4</v>
      </c>
      <c r="E7" s="134">
        <v>5</v>
      </c>
      <c r="F7" s="19">
        <v>6</v>
      </c>
      <c r="G7" s="19">
        <v>7</v>
      </c>
      <c r="H7" s="134">
        <v>8</v>
      </c>
      <c r="I7" s="19">
        <v>9</v>
      </c>
      <c r="J7" s="33">
        <v>10</v>
      </c>
      <c r="K7" s="33">
        <v>11</v>
      </c>
      <c r="L7" s="171">
        <v>12</v>
      </c>
      <c r="M7" s="33">
        <v>13</v>
      </c>
      <c r="N7" s="33">
        <v>14</v>
      </c>
      <c r="O7" s="33">
        <v>15</v>
      </c>
      <c r="P7" s="33">
        <v>16</v>
      </c>
      <c r="Q7" s="33">
        <v>17</v>
      </c>
      <c r="R7" s="33">
        <v>18</v>
      </c>
      <c r="S7" s="33">
        <v>19</v>
      </c>
    </row>
    <row r="8" ht="31.4" customHeight="1" spans="1:19">
      <c r="A8" s="29" t="s">
        <v>44</v>
      </c>
      <c r="B8" s="29" t="s">
        <v>45</v>
      </c>
      <c r="C8" s="22">
        <v>46118375.2</v>
      </c>
      <c r="D8" s="126">
        <v>41897385.98</v>
      </c>
      <c r="E8" s="96">
        <v>41897385.98</v>
      </c>
      <c r="F8" s="96"/>
      <c r="G8" s="96"/>
      <c r="H8" s="96"/>
      <c r="I8" s="96"/>
      <c r="J8" s="96"/>
      <c r="K8" s="96"/>
      <c r="L8" s="96"/>
      <c r="M8" s="96"/>
      <c r="N8" s="96"/>
      <c r="O8" s="96">
        <v>4220989.22</v>
      </c>
      <c r="P8" s="96">
        <v>4220989.22</v>
      </c>
      <c r="Q8" s="96"/>
      <c r="R8" s="96"/>
      <c r="S8" s="96"/>
    </row>
    <row r="9" ht="31.4" customHeight="1" spans="1:19">
      <c r="A9" s="66" t="s">
        <v>46</v>
      </c>
      <c r="B9" s="66" t="s">
        <v>45</v>
      </c>
      <c r="C9" s="22">
        <v>31353306.02</v>
      </c>
      <c r="D9" s="126">
        <v>31076428.8</v>
      </c>
      <c r="E9" s="96">
        <v>31076428.8</v>
      </c>
      <c r="F9" s="96"/>
      <c r="G9" s="96"/>
      <c r="H9" s="96"/>
      <c r="I9" s="96"/>
      <c r="J9" s="96"/>
      <c r="K9" s="96"/>
      <c r="L9" s="96"/>
      <c r="M9" s="96"/>
      <c r="N9" s="96"/>
      <c r="O9" s="96">
        <v>276877.22</v>
      </c>
      <c r="P9" s="96">
        <v>276877.22</v>
      </c>
      <c r="Q9" s="96"/>
      <c r="R9" s="96"/>
      <c r="S9" s="96"/>
    </row>
    <row r="10" ht="31.4" customHeight="1" spans="1:19">
      <c r="A10" s="66" t="s">
        <v>47</v>
      </c>
      <c r="B10" s="66" t="s">
        <v>48</v>
      </c>
      <c r="C10" s="22">
        <v>5589644.51</v>
      </c>
      <c r="D10" s="126">
        <v>5057394.51</v>
      </c>
      <c r="E10" s="96">
        <v>5057394.51</v>
      </c>
      <c r="F10" s="96"/>
      <c r="G10" s="96"/>
      <c r="H10" s="96"/>
      <c r="I10" s="96"/>
      <c r="J10" s="96"/>
      <c r="K10" s="96"/>
      <c r="L10" s="96"/>
      <c r="M10" s="96"/>
      <c r="N10" s="96"/>
      <c r="O10" s="96">
        <v>532250</v>
      </c>
      <c r="P10" s="96">
        <v>532250</v>
      </c>
      <c r="Q10" s="96"/>
      <c r="R10" s="96"/>
      <c r="S10" s="96"/>
    </row>
    <row r="11" ht="31.4" customHeight="1" spans="1:19">
      <c r="A11" s="66" t="s">
        <v>49</v>
      </c>
      <c r="B11" s="66" t="s">
        <v>50</v>
      </c>
      <c r="C11" s="22">
        <v>9175424.67</v>
      </c>
      <c r="D11" s="126">
        <v>5763562.67</v>
      </c>
      <c r="E11" s="96">
        <v>5763562.67</v>
      </c>
      <c r="F11" s="96"/>
      <c r="G11" s="96"/>
      <c r="H11" s="96"/>
      <c r="I11" s="96"/>
      <c r="J11" s="96"/>
      <c r="K11" s="96"/>
      <c r="L11" s="96"/>
      <c r="M11" s="96"/>
      <c r="N11" s="96"/>
      <c r="O11" s="96">
        <v>3411862</v>
      </c>
      <c r="P11" s="96">
        <v>3411862</v>
      </c>
      <c r="Q11" s="96"/>
      <c r="R11" s="96"/>
      <c r="S11" s="96"/>
    </row>
    <row r="12" ht="16.5" customHeight="1" spans="1:19">
      <c r="A12" s="160" t="s">
        <v>30</v>
      </c>
      <c r="B12" s="161"/>
      <c r="C12" s="126">
        <v>46118375.2</v>
      </c>
      <c r="D12" s="126">
        <v>41897385.98</v>
      </c>
      <c r="E12" s="96">
        <v>41897385.98</v>
      </c>
      <c r="F12" s="96"/>
      <c r="G12" s="96"/>
      <c r="H12" s="96"/>
      <c r="I12" s="96"/>
      <c r="J12" s="96"/>
      <c r="K12" s="96"/>
      <c r="L12" s="96"/>
      <c r="M12" s="96"/>
      <c r="N12" s="96"/>
      <c r="O12" s="96">
        <v>4220989.22</v>
      </c>
      <c r="P12" s="96">
        <v>4220989.22</v>
      </c>
      <c r="Q12" s="96"/>
      <c r="R12" s="96"/>
      <c r="S12" s="96"/>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0"/>
  <sheetViews>
    <sheetView showZeros="0" workbookViewId="0">
      <selection activeCell="A1" sqref="A1"/>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5:15">
      <c r="O1" s="58" t="s">
        <v>51</v>
      </c>
    </row>
    <row r="2" ht="28.5" customHeight="1" spans="1:15">
      <c r="A2" s="27" t="s">
        <v>52</v>
      </c>
      <c r="B2" s="27"/>
      <c r="C2" s="27"/>
      <c r="D2" s="27"/>
      <c r="E2" s="27"/>
      <c r="F2" s="27"/>
      <c r="G2" s="27"/>
      <c r="H2" s="27"/>
      <c r="I2" s="27"/>
      <c r="J2" s="27"/>
      <c r="K2" s="27"/>
      <c r="L2" s="27"/>
      <c r="M2" s="27"/>
      <c r="N2" s="27"/>
      <c r="O2" s="27"/>
    </row>
    <row r="3" ht="15" customHeight="1" spans="1:15">
      <c r="A3" s="107" t="str">
        <f>"单位名称："&amp;"云南省航务管理局"</f>
        <v>单位名称：云南省航务管理局</v>
      </c>
      <c r="B3" s="108"/>
      <c r="C3" s="61"/>
      <c r="D3" s="61"/>
      <c r="E3" s="61"/>
      <c r="F3" s="61"/>
      <c r="G3" s="6"/>
      <c r="H3" s="61"/>
      <c r="I3" s="61"/>
      <c r="J3" s="6"/>
      <c r="K3" s="61"/>
      <c r="L3" s="61"/>
      <c r="M3" s="6"/>
      <c r="N3" s="6"/>
      <c r="O3" s="109" t="s">
        <v>2</v>
      </c>
    </row>
    <row r="4" ht="18.75" customHeight="1" spans="1:15">
      <c r="A4" s="9" t="s">
        <v>53</v>
      </c>
      <c r="B4" s="9" t="s">
        <v>54</v>
      </c>
      <c r="C4" s="15" t="s">
        <v>30</v>
      </c>
      <c r="D4" s="64" t="s">
        <v>33</v>
      </c>
      <c r="E4" s="64"/>
      <c r="F4" s="64"/>
      <c r="G4" s="149" t="s">
        <v>34</v>
      </c>
      <c r="H4" s="9" t="s">
        <v>35</v>
      </c>
      <c r="I4" s="9" t="s">
        <v>55</v>
      </c>
      <c r="J4" s="10" t="s">
        <v>56</v>
      </c>
      <c r="K4" s="74" t="s">
        <v>57</v>
      </c>
      <c r="L4" s="74" t="s">
        <v>58</v>
      </c>
      <c r="M4" s="74" t="s">
        <v>59</v>
      </c>
      <c r="N4" s="74" t="s">
        <v>60</v>
      </c>
      <c r="O4" s="91" t="s">
        <v>61</v>
      </c>
    </row>
    <row r="5" ht="30" customHeight="1" spans="1:15">
      <c r="A5" s="18"/>
      <c r="B5" s="18"/>
      <c r="C5" s="18"/>
      <c r="D5" s="64" t="s">
        <v>32</v>
      </c>
      <c r="E5" s="64" t="s">
        <v>62</v>
      </c>
      <c r="F5" s="64" t="s">
        <v>63</v>
      </c>
      <c r="G5" s="18"/>
      <c r="H5" s="18"/>
      <c r="I5" s="18"/>
      <c r="J5" s="64" t="s">
        <v>32</v>
      </c>
      <c r="K5" s="95" t="s">
        <v>57</v>
      </c>
      <c r="L5" s="95" t="s">
        <v>58</v>
      </c>
      <c r="M5" s="95" t="s">
        <v>59</v>
      </c>
      <c r="N5" s="95" t="s">
        <v>60</v>
      </c>
      <c r="O5" s="95" t="s">
        <v>61</v>
      </c>
    </row>
    <row r="6" ht="16.5" customHeight="1" spans="1:15">
      <c r="A6" s="64">
        <v>1</v>
      </c>
      <c r="B6" s="64">
        <v>2</v>
      </c>
      <c r="C6" s="64">
        <v>3</v>
      </c>
      <c r="D6" s="64">
        <v>4</v>
      </c>
      <c r="E6" s="64">
        <v>5</v>
      </c>
      <c r="F6" s="64">
        <v>6</v>
      </c>
      <c r="G6" s="64">
        <v>7</v>
      </c>
      <c r="H6" s="48">
        <v>8</v>
      </c>
      <c r="I6" s="48">
        <v>9</v>
      </c>
      <c r="J6" s="48">
        <v>10</v>
      </c>
      <c r="K6" s="48">
        <v>11</v>
      </c>
      <c r="L6" s="48">
        <v>12</v>
      </c>
      <c r="M6" s="48">
        <v>13</v>
      </c>
      <c r="N6" s="48">
        <v>14</v>
      </c>
      <c r="O6" s="64">
        <v>15</v>
      </c>
    </row>
    <row r="7" ht="20.25" customHeight="1" spans="1:15">
      <c r="A7" s="29" t="s">
        <v>64</v>
      </c>
      <c r="B7" s="29" t="s">
        <v>65</v>
      </c>
      <c r="C7" s="126">
        <v>3343719.47</v>
      </c>
      <c r="D7" s="126">
        <v>3343719.47</v>
      </c>
      <c r="E7" s="126">
        <v>3343719.47</v>
      </c>
      <c r="F7" s="126"/>
      <c r="G7" s="96"/>
      <c r="H7" s="126"/>
      <c r="I7" s="126"/>
      <c r="J7" s="126"/>
      <c r="K7" s="126"/>
      <c r="L7" s="126"/>
      <c r="M7" s="96"/>
      <c r="N7" s="126"/>
      <c r="O7" s="126"/>
    </row>
    <row r="8" ht="20.25" customHeight="1" spans="1:15">
      <c r="A8" s="66" t="s">
        <v>66</v>
      </c>
      <c r="B8" s="66" t="s">
        <v>67</v>
      </c>
      <c r="C8" s="126">
        <v>3311678.76</v>
      </c>
      <c r="D8" s="126">
        <v>3311678.76</v>
      </c>
      <c r="E8" s="126">
        <v>3311678.76</v>
      </c>
      <c r="F8" s="126"/>
      <c r="G8" s="96"/>
      <c r="H8" s="126"/>
      <c r="I8" s="126"/>
      <c r="J8" s="126"/>
      <c r="K8" s="126"/>
      <c r="L8" s="126"/>
      <c r="M8" s="96"/>
      <c r="N8" s="126"/>
      <c r="O8" s="126"/>
    </row>
    <row r="9" ht="20.25" customHeight="1" spans="1:15">
      <c r="A9" s="67" t="s">
        <v>68</v>
      </c>
      <c r="B9" s="67" t="s">
        <v>69</v>
      </c>
      <c r="C9" s="126">
        <v>60300</v>
      </c>
      <c r="D9" s="126">
        <v>60300</v>
      </c>
      <c r="E9" s="126">
        <v>60300</v>
      </c>
      <c r="F9" s="126"/>
      <c r="G9" s="96"/>
      <c r="H9" s="126"/>
      <c r="I9" s="126"/>
      <c r="J9" s="126"/>
      <c r="K9" s="126"/>
      <c r="L9" s="126"/>
      <c r="M9" s="96"/>
      <c r="N9" s="126"/>
      <c r="O9" s="126"/>
    </row>
    <row r="10" ht="20.25" customHeight="1" spans="1:15">
      <c r="A10" s="67" t="s">
        <v>70</v>
      </c>
      <c r="B10" s="67" t="s">
        <v>71</v>
      </c>
      <c r="C10" s="126">
        <v>3251378.76</v>
      </c>
      <c r="D10" s="126">
        <v>3251378.76</v>
      </c>
      <c r="E10" s="126">
        <v>3251378.76</v>
      </c>
      <c r="F10" s="126"/>
      <c r="G10" s="96"/>
      <c r="H10" s="126"/>
      <c r="I10" s="126"/>
      <c r="J10" s="126"/>
      <c r="K10" s="126"/>
      <c r="L10" s="126"/>
      <c r="M10" s="96"/>
      <c r="N10" s="126"/>
      <c r="O10" s="126"/>
    </row>
    <row r="11" ht="20.25" customHeight="1" spans="1:15">
      <c r="A11" s="66" t="s">
        <v>72</v>
      </c>
      <c r="B11" s="66" t="s">
        <v>73</v>
      </c>
      <c r="C11" s="126">
        <v>32040.71</v>
      </c>
      <c r="D11" s="126">
        <v>32040.71</v>
      </c>
      <c r="E11" s="126">
        <v>32040.71</v>
      </c>
      <c r="F11" s="126"/>
      <c r="G11" s="96"/>
      <c r="H11" s="126"/>
      <c r="I11" s="126"/>
      <c r="J11" s="126"/>
      <c r="K11" s="126"/>
      <c r="L11" s="126"/>
      <c r="M11" s="96"/>
      <c r="N11" s="126"/>
      <c r="O11" s="126"/>
    </row>
    <row r="12" ht="20.25" customHeight="1" spans="1:15">
      <c r="A12" s="67" t="s">
        <v>74</v>
      </c>
      <c r="B12" s="67" t="s">
        <v>73</v>
      </c>
      <c r="C12" s="126">
        <v>32040.71</v>
      </c>
      <c r="D12" s="126">
        <v>32040.71</v>
      </c>
      <c r="E12" s="126">
        <v>32040.71</v>
      </c>
      <c r="F12" s="126"/>
      <c r="G12" s="96"/>
      <c r="H12" s="126"/>
      <c r="I12" s="126"/>
      <c r="J12" s="126"/>
      <c r="K12" s="126"/>
      <c r="L12" s="126"/>
      <c r="M12" s="96"/>
      <c r="N12" s="126"/>
      <c r="O12" s="126"/>
    </row>
    <row r="13" ht="20.25" customHeight="1" spans="1:15">
      <c r="A13" s="29" t="s">
        <v>75</v>
      </c>
      <c r="B13" s="29" t="s">
        <v>76</v>
      </c>
      <c r="C13" s="126">
        <v>3542781.58</v>
      </c>
      <c r="D13" s="126">
        <v>3542781.58</v>
      </c>
      <c r="E13" s="126">
        <v>3542781.58</v>
      </c>
      <c r="F13" s="126"/>
      <c r="G13" s="96"/>
      <c r="H13" s="126"/>
      <c r="I13" s="126"/>
      <c r="J13" s="126"/>
      <c r="K13" s="126"/>
      <c r="L13" s="126"/>
      <c r="M13" s="96"/>
      <c r="N13" s="126"/>
      <c r="O13" s="126"/>
    </row>
    <row r="14" ht="20.25" customHeight="1" spans="1:15">
      <c r="A14" s="66" t="s">
        <v>77</v>
      </c>
      <c r="B14" s="66" t="s">
        <v>78</v>
      </c>
      <c r="C14" s="126">
        <v>3542781.58</v>
      </c>
      <c r="D14" s="126">
        <v>3542781.58</v>
      </c>
      <c r="E14" s="126">
        <v>3542781.58</v>
      </c>
      <c r="F14" s="126"/>
      <c r="G14" s="96"/>
      <c r="H14" s="126"/>
      <c r="I14" s="126"/>
      <c r="J14" s="126"/>
      <c r="K14" s="126"/>
      <c r="L14" s="126"/>
      <c r="M14" s="96"/>
      <c r="N14" s="126"/>
      <c r="O14" s="126"/>
    </row>
    <row r="15" ht="20.25" customHeight="1" spans="1:15">
      <c r="A15" s="67" t="s">
        <v>79</v>
      </c>
      <c r="B15" s="67" t="s">
        <v>80</v>
      </c>
      <c r="C15" s="126">
        <v>2124032.05</v>
      </c>
      <c r="D15" s="126">
        <v>2124032.05</v>
      </c>
      <c r="E15" s="126">
        <v>2124032.05</v>
      </c>
      <c r="F15" s="126"/>
      <c r="G15" s="96"/>
      <c r="H15" s="126"/>
      <c r="I15" s="126"/>
      <c r="J15" s="126"/>
      <c r="K15" s="126"/>
      <c r="L15" s="126"/>
      <c r="M15" s="96"/>
      <c r="N15" s="126"/>
      <c r="O15" s="126"/>
    </row>
    <row r="16" ht="20.25" customHeight="1" spans="1:15">
      <c r="A16" s="67" t="s">
        <v>81</v>
      </c>
      <c r="B16" s="67" t="s">
        <v>82</v>
      </c>
      <c r="C16" s="126">
        <v>1319199.03</v>
      </c>
      <c r="D16" s="126">
        <v>1319199.03</v>
      </c>
      <c r="E16" s="126">
        <v>1319199.03</v>
      </c>
      <c r="F16" s="126"/>
      <c r="G16" s="96"/>
      <c r="H16" s="126"/>
      <c r="I16" s="126"/>
      <c r="J16" s="126"/>
      <c r="K16" s="126"/>
      <c r="L16" s="126"/>
      <c r="M16" s="96"/>
      <c r="N16" s="126"/>
      <c r="O16" s="126"/>
    </row>
    <row r="17" ht="20.25" customHeight="1" spans="1:15">
      <c r="A17" s="67" t="s">
        <v>83</v>
      </c>
      <c r="B17" s="67" t="s">
        <v>84</v>
      </c>
      <c r="C17" s="126">
        <v>99550.5</v>
      </c>
      <c r="D17" s="126">
        <v>99550.5</v>
      </c>
      <c r="E17" s="126">
        <v>99550.5</v>
      </c>
      <c r="F17" s="126"/>
      <c r="G17" s="96"/>
      <c r="H17" s="126"/>
      <c r="I17" s="126"/>
      <c r="J17" s="126"/>
      <c r="K17" s="126"/>
      <c r="L17" s="126"/>
      <c r="M17" s="96"/>
      <c r="N17" s="126"/>
      <c r="O17" s="126"/>
    </row>
    <row r="18" ht="20.25" customHeight="1" spans="1:15">
      <c r="A18" s="29" t="s">
        <v>85</v>
      </c>
      <c r="B18" s="29" t="s">
        <v>86</v>
      </c>
      <c r="C18" s="126">
        <v>36627700.35</v>
      </c>
      <c r="D18" s="126">
        <v>36627700.35</v>
      </c>
      <c r="E18" s="126">
        <v>26017211.13</v>
      </c>
      <c r="F18" s="126">
        <v>10610489.22</v>
      </c>
      <c r="G18" s="96"/>
      <c r="H18" s="126"/>
      <c r="I18" s="126"/>
      <c r="J18" s="126"/>
      <c r="K18" s="126"/>
      <c r="L18" s="126"/>
      <c r="M18" s="96"/>
      <c r="N18" s="126"/>
      <c r="O18" s="126"/>
    </row>
    <row r="19" ht="20.25" customHeight="1" spans="1:15">
      <c r="A19" s="66" t="s">
        <v>87</v>
      </c>
      <c r="B19" s="66" t="s">
        <v>88</v>
      </c>
      <c r="C19" s="126">
        <v>36627700.35</v>
      </c>
      <c r="D19" s="126">
        <v>36627700.35</v>
      </c>
      <c r="E19" s="126">
        <v>26017211.13</v>
      </c>
      <c r="F19" s="126">
        <v>10610489.22</v>
      </c>
      <c r="G19" s="96"/>
      <c r="H19" s="126"/>
      <c r="I19" s="126"/>
      <c r="J19" s="126"/>
      <c r="K19" s="126"/>
      <c r="L19" s="126"/>
      <c r="M19" s="96"/>
      <c r="N19" s="126"/>
      <c r="O19" s="126"/>
    </row>
    <row r="20" ht="20.25" customHeight="1" spans="1:15">
      <c r="A20" s="67" t="s">
        <v>89</v>
      </c>
      <c r="B20" s="67" t="s">
        <v>90</v>
      </c>
      <c r="C20" s="126">
        <v>26017211.13</v>
      </c>
      <c r="D20" s="126">
        <v>26017211.13</v>
      </c>
      <c r="E20" s="126">
        <v>26017211.13</v>
      </c>
      <c r="F20" s="126"/>
      <c r="G20" s="96"/>
      <c r="H20" s="126"/>
      <c r="I20" s="126"/>
      <c r="J20" s="126"/>
      <c r="K20" s="126"/>
      <c r="L20" s="126"/>
      <c r="M20" s="96"/>
      <c r="N20" s="126"/>
      <c r="O20" s="126"/>
    </row>
    <row r="21" ht="20.25" customHeight="1" spans="1:15">
      <c r="A21" s="67" t="s">
        <v>91</v>
      </c>
      <c r="B21" s="67" t="s">
        <v>92</v>
      </c>
      <c r="C21" s="126">
        <v>197000</v>
      </c>
      <c r="D21" s="126">
        <v>197000</v>
      </c>
      <c r="E21" s="126"/>
      <c r="F21" s="126">
        <v>197000</v>
      </c>
      <c r="G21" s="96"/>
      <c r="H21" s="126"/>
      <c r="I21" s="126"/>
      <c r="J21" s="126"/>
      <c r="K21" s="126"/>
      <c r="L21" s="126"/>
      <c r="M21" s="96"/>
      <c r="N21" s="126"/>
      <c r="O21" s="126"/>
    </row>
    <row r="22" ht="20.25" customHeight="1" spans="1:15">
      <c r="A22" s="67" t="s">
        <v>93</v>
      </c>
      <c r="B22" s="67" t="s">
        <v>94</v>
      </c>
      <c r="C22" s="126">
        <v>1392500</v>
      </c>
      <c r="D22" s="126">
        <v>1392500</v>
      </c>
      <c r="E22" s="126"/>
      <c r="F22" s="126">
        <v>1392500</v>
      </c>
      <c r="G22" s="96"/>
      <c r="H22" s="126"/>
      <c r="I22" s="126"/>
      <c r="J22" s="126"/>
      <c r="K22" s="126"/>
      <c r="L22" s="126"/>
      <c r="M22" s="96"/>
      <c r="N22" s="126"/>
      <c r="O22" s="126"/>
    </row>
    <row r="23" ht="20.25" customHeight="1" spans="1:15">
      <c r="A23" s="67" t="s">
        <v>95</v>
      </c>
      <c r="B23" s="67" t="s">
        <v>96</v>
      </c>
      <c r="C23" s="126">
        <v>5506148.46</v>
      </c>
      <c r="D23" s="126">
        <v>5506148.46</v>
      </c>
      <c r="E23" s="126"/>
      <c r="F23" s="126">
        <v>5506148.46</v>
      </c>
      <c r="G23" s="96"/>
      <c r="H23" s="126"/>
      <c r="I23" s="126"/>
      <c r="J23" s="126"/>
      <c r="K23" s="126"/>
      <c r="L23" s="126"/>
      <c r="M23" s="96"/>
      <c r="N23" s="126"/>
      <c r="O23" s="126"/>
    </row>
    <row r="24" ht="20.25" customHeight="1" spans="1:15">
      <c r="A24" s="67" t="s">
        <v>97</v>
      </c>
      <c r="B24" s="67" t="s">
        <v>98</v>
      </c>
      <c r="C24" s="126">
        <v>206490</v>
      </c>
      <c r="D24" s="126">
        <v>206490</v>
      </c>
      <c r="E24" s="126"/>
      <c r="F24" s="126">
        <v>206490</v>
      </c>
      <c r="G24" s="96"/>
      <c r="H24" s="126"/>
      <c r="I24" s="126"/>
      <c r="J24" s="126"/>
      <c r="K24" s="126"/>
      <c r="L24" s="126"/>
      <c r="M24" s="96"/>
      <c r="N24" s="126"/>
      <c r="O24" s="126"/>
    </row>
    <row r="25" ht="20.25" customHeight="1" spans="1:15">
      <c r="A25" s="67" t="s">
        <v>99</v>
      </c>
      <c r="B25" s="67" t="s">
        <v>100</v>
      </c>
      <c r="C25" s="126">
        <v>917000</v>
      </c>
      <c r="D25" s="126">
        <v>917000</v>
      </c>
      <c r="E25" s="126"/>
      <c r="F25" s="126">
        <v>917000</v>
      </c>
      <c r="G25" s="96"/>
      <c r="H25" s="126"/>
      <c r="I25" s="126"/>
      <c r="J25" s="126"/>
      <c r="K25" s="126"/>
      <c r="L25" s="126"/>
      <c r="M25" s="96"/>
      <c r="N25" s="126"/>
      <c r="O25" s="126"/>
    </row>
    <row r="26" ht="20.25" customHeight="1" spans="1:15">
      <c r="A26" s="67" t="s">
        <v>101</v>
      </c>
      <c r="B26" s="67" t="s">
        <v>102</v>
      </c>
      <c r="C26" s="126">
        <v>2391350.76</v>
      </c>
      <c r="D26" s="126">
        <v>2391350.76</v>
      </c>
      <c r="E26" s="126"/>
      <c r="F26" s="126">
        <v>2391350.76</v>
      </c>
      <c r="G26" s="96"/>
      <c r="H26" s="126"/>
      <c r="I26" s="126"/>
      <c r="J26" s="126"/>
      <c r="K26" s="126"/>
      <c r="L26" s="126"/>
      <c r="M26" s="96"/>
      <c r="N26" s="126"/>
      <c r="O26" s="126"/>
    </row>
    <row r="27" ht="20.25" customHeight="1" spans="1:15">
      <c r="A27" s="29" t="s">
        <v>103</v>
      </c>
      <c r="B27" s="29" t="s">
        <v>104</v>
      </c>
      <c r="C27" s="126">
        <v>2604173.8</v>
      </c>
      <c r="D27" s="126">
        <v>2604173.8</v>
      </c>
      <c r="E27" s="126">
        <v>2604173.8</v>
      </c>
      <c r="F27" s="126"/>
      <c r="G27" s="96"/>
      <c r="H27" s="126"/>
      <c r="I27" s="126"/>
      <c r="J27" s="126"/>
      <c r="K27" s="126"/>
      <c r="L27" s="126"/>
      <c r="M27" s="96"/>
      <c r="N27" s="126"/>
      <c r="O27" s="126"/>
    </row>
    <row r="28" ht="20.25" customHeight="1" spans="1:15">
      <c r="A28" s="66" t="s">
        <v>105</v>
      </c>
      <c r="B28" s="66" t="s">
        <v>106</v>
      </c>
      <c r="C28" s="126">
        <v>2604173.8</v>
      </c>
      <c r="D28" s="126">
        <v>2604173.8</v>
      </c>
      <c r="E28" s="126">
        <v>2604173.8</v>
      </c>
      <c r="F28" s="126"/>
      <c r="G28" s="96"/>
      <c r="H28" s="126"/>
      <c r="I28" s="126"/>
      <c r="J28" s="126"/>
      <c r="K28" s="126"/>
      <c r="L28" s="126"/>
      <c r="M28" s="96"/>
      <c r="N28" s="126"/>
      <c r="O28" s="126"/>
    </row>
    <row r="29" ht="20.25" customHeight="1" spans="1:15">
      <c r="A29" s="67" t="s">
        <v>107</v>
      </c>
      <c r="B29" s="67" t="s">
        <v>108</v>
      </c>
      <c r="C29" s="126">
        <v>2604173.8</v>
      </c>
      <c r="D29" s="126">
        <v>2604173.8</v>
      </c>
      <c r="E29" s="126">
        <v>2604173.8</v>
      </c>
      <c r="F29" s="126"/>
      <c r="G29" s="96"/>
      <c r="H29" s="126"/>
      <c r="I29" s="126"/>
      <c r="J29" s="126"/>
      <c r="K29" s="126"/>
      <c r="L29" s="126"/>
      <c r="M29" s="96"/>
      <c r="N29" s="126"/>
      <c r="O29" s="126"/>
    </row>
    <row r="30" ht="17.25" customHeight="1" spans="1:15">
      <c r="A30" s="110" t="s">
        <v>109</v>
      </c>
      <c r="B30" s="111" t="s">
        <v>109</v>
      </c>
      <c r="C30" s="126">
        <v>46118375.2</v>
      </c>
      <c r="D30" s="126">
        <v>46118375.2</v>
      </c>
      <c r="E30" s="126">
        <v>35507885.98</v>
      </c>
      <c r="F30" s="126">
        <v>10610489.22</v>
      </c>
      <c r="G30" s="96"/>
      <c r="H30" s="126"/>
      <c r="I30" s="126"/>
      <c r="J30" s="126"/>
      <c r="K30" s="126"/>
      <c r="L30" s="126"/>
      <c r="M30" s="96"/>
      <c r="N30" s="126"/>
      <c r="O30" s="126"/>
    </row>
  </sheetData>
  <mergeCells count="11">
    <mergeCell ref="A2:O2"/>
    <mergeCell ref="A3:L3"/>
    <mergeCell ref="D4:F4"/>
    <mergeCell ref="J4:O4"/>
    <mergeCell ref="A30:B30"/>
    <mergeCell ref="A4:A5"/>
    <mergeCell ref="B4:B5"/>
    <mergeCell ref="C4:C5"/>
    <mergeCell ref="G4:G5"/>
    <mergeCell ref="H4:H5"/>
    <mergeCell ref="I4:I5"/>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B12" sqref="B12"/>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4:4">
      <c r="D1" s="105" t="s">
        <v>110</v>
      </c>
    </row>
    <row r="2" ht="31.5" customHeight="1" spans="1:4">
      <c r="A2" s="45" t="s">
        <v>111</v>
      </c>
      <c r="B2" s="136"/>
      <c r="C2" s="136"/>
      <c r="D2" s="136"/>
    </row>
    <row r="3" ht="17.25" customHeight="1" spans="1:4">
      <c r="A3" s="4" t="str">
        <f>"单位名称："&amp;"云南省航务管理局"</f>
        <v>单位名称：云南省航务管理局</v>
      </c>
      <c r="B3" s="137"/>
      <c r="C3" s="137"/>
      <c r="D3" s="106" t="s">
        <v>2</v>
      </c>
    </row>
    <row r="4" ht="24.65" customHeight="1" spans="1:4">
      <c r="A4" s="10" t="s">
        <v>3</v>
      </c>
      <c r="B4" s="12"/>
      <c r="C4" s="10" t="s">
        <v>4</v>
      </c>
      <c r="D4" s="12"/>
    </row>
    <row r="5" ht="15.65" customHeight="1" spans="1:4">
      <c r="A5" s="15" t="s">
        <v>5</v>
      </c>
      <c r="B5" s="138" t="s">
        <v>6</v>
      </c>
      <c r="C5" s="15" t="s">
        <v>112</v>
      </c>
      <c r="D5" s="138" t="s">
        <v>6</v>
      </c>
    </row>
    <row r="6" ht="14.15" customHeight="1" spans="1:4">
      <c r="A6" s="18"/>
      <c r="B6" s="17"/>
      <c r="C6" s="18"/>
      <c r="D6" s="17"/>
    </row>
    <row r="7" ht="29.15" customHeight="1" spans="1:4">
      <c r="A7" s="139" t="s">
        <v>113</v>
      </c>
      <c r="B7" s="140">
        <v>41897385.98</v>
      </c>
      <c r="C7" s="141" t="s">
        <v>114</v>
      </c>
      <c r="D7" s="140">
        <v>46118375.2</v>
      </c>
    </row>
    <row r="8" ht="29.15" customHeight="1" spans="1:4">
      <c r="A8" s="142" t="s">
        <v>115</v>
      </c>
      <c r="B8" s="96">
        <v>41897385.98</v>
      </c>
      <c r="C8" s="23" t="str">
        <f>"（一）"&amp;"社会保障和就业支出"</f>
        <v>（一）社会保障和就业支出</v>
      </c>
      <c r="D8" s="96">
        <v>3343719.47</v>
      </c>
    </row>
    <row r="9" ht="29.15" customHeight="1" spans="1:4">
      <c r="A9" s="142" t="s">
        <v>116</v>
      </c>
      <c r="B9" s="96"/>
      <c r="C9" s="23" t="str">
        <f>"（二）"&amp;"卫生健康支出"</f>
        <v>（二）卫生健康支出</v>
      </c>
      <c r="D9" s="96">
        <v>3542781.58</v>
      </c>
    </row>
    <row r="10" ht="29.15" customHeight="1" spans="1:4">
      <c r="A10" s="142" t="s">
        <v>117</v>
      </c>
      <c r="B10" s="96"/>
      <c r="C10" s="23" t="str">
        <f>"（三）"&amp;"交通运输支出"</f>
        <v>（三）交通运输支出</v>
      </c>
      <c r="D10" s="96">
        <v>36627700.35</v>
      </c>
    </row>
    <row r="11" ht="29.15" customHeight="1" spans="1:4">
      <c r="A11" s="143" t="s">
        <v>118</v>
      </c>
      <c r="B11" s="144">
        <v>4220989.22</v>
      </c>
      <c r="C11" s="23" t="str">
        <f>"（四）"&amp;"住房保障支出"</f>
        <v>（四）住房保障支出</v>
      </c>
      <c r="D11" s="96">
        <v>2604173.8</v>
      </c>
    </row>
    <row r="12" ht="29.15" customHeight="1" spans="1:4">
      <c r="A12" s="142" t="s">
        <v>115</v>
      </c>
      <c r="B12" s="126">
        <v>4220989.22</v>
      </c>
      <c r="C12" s="145"/>
      <c r="D12" s="144"/>
    </row>
    <row r="13" ht="29.15" customHeight="1" spans="1:4">
      <c r="A13" s="146" t="s">
        <v>116</v>
      </c>
      <c r="B13" s="126"/>
      <c r="C13" s="145"/>
      <c r="D13" s="144"/>
    </row>
    <row r="14" ht="29.15" customHeight="1" spans="1:4">
      <c r="A14" s="146" t="s">
        <v>117</v>
      </c>
      <c r="B14" s="144"/>
      <c r="C14" s="145"/>
      <c r="D14" s="144"/>
    </row>
    <row r="15" ht="29.15" customHeight="1" spans="1:4">
      <c r="A15" s="147"/>
      <c r="B15" s="144"/>
      <c r="C15" s="148" t="s">
        <v>119</v>
      </c>
      <c r="D15" s="144"/>
    </row>
    <row r="16" ht="29.15" customHeight="1" spans="1:4">
      <c r="A16" s="147" t="s">
        <v>120</v>
      </c>
      <c r="B16" s="144">
        <v>46118375.2</v>
      </c>
      <c r="C16" s="145" t="s">
        <v>25</v>
      </c>
      <c r="D16" s="144">
        <v>46118375.2</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0"/>
  <sheetViews>
    <sheetView showZeros="0" workbookViewId="0">
      <selection activeCell="A1" sqref="A1"/>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4:7">
      <c r="D1" s="117"/>
      <c r="F1" s="58"/>
      <c r="G1" s="58" t="s">
        <v>121</v>
      </c>
    </row>
    <row r="2" ht="39" customHeight="1" spans="1:7">
      <c r="A2" s="3" t="s">
        <v>122</v>
      </c>
      <c r="B2" s="3"/>
      <c r="C2" s="3"/>
      <c r="D2" s="3"/>
      <c r="E2" s="3"/>
      <c r="F2" s="3"/>
      <c r="G2" s="3"/>
    </row>
    <row r="3" ht="18" customHeight="1" spans="1:7">
      <c r="A3" s="4" t="str">
        <f>"单位名称："&amp;"云南省航务管理局"</f>
        <v>单位名称：云南省航务管理局</v>
      </c>
      <c r="F3" s="109"/>
      <c r="G3" s="109" t="s">
        <v>2</v>
      </c>
    </row>
    <row r="4" ht="20.25" customHeight="1" spans="1:7">
      <c r="A4" s="128" t="s">
        <v>123</v>
      </c>
      <c r="B4" s="129"/>
      <c r="C4" s="130" t="s">
        <v>30</v>
      </c>
      <c r="D4" s="11" t="s">
        <v>62</v>
      </c>
      <c r="E4" s="11"/>
      <c r="F4" s="12"/>
      <c r="G4" s="130" t="s">
        <v>63</v>
      </c>
    </row>
    <row r="5" ht="20.25" customHeight="1" spans="1:7">
      <c r="A5" s="131" t="s">
        <v>53</v>
      </c>
      <c r="B5" s="132" t="s">
        <v>54</v>
      </c>
      <c r="C5" s="98"/>
      <c r="D5" s="98" t="s">
        <v>32</v>
      </c>
      <c r="E5" s="98" t="s">
        <v>124</v>
      </c>
      <c r="F5" s="98" t="s">
        <v>125</v>
      </c>
      <c r="G5" s="98"/>
    </row>
    <row r="6" ht="13.5" customHeight="1" spans="1:7">
      <c r="A6" s="133" t="s">
        <v>126</v>
      </c>
      <c r="B6" s="133" t="s">
        <v>127</v>
      </c>
      <c r="C6" s="133" t="s">
        <v>128</v>
      </c>
      <c r="D6" s="64"/>
      <c r="E6" s="133" t="s">
        <v>129</v>
      </c>
      <c r="F6" s="133" t="s">
        <v>130</v>
      </c>
      <c r="G6" s="133" t="s">
        <v>131</v>
      </c>
    </row>
    <row r="7" ht="18" customHeight="1" spans="1:7">
      <c r="A7" s="29" t="s">
        <v>64</v>
      </c>
      <c r="B7" s="29" t="s">
        <v>65</v>
      </c>
      <c r="C7" s="22">
        <v>3343719.47</v>
      </c>
      <c r="D7" s="22">
        <v>3343719.47</v>
      </c>
      <c r="E7" s="22">
        <v>3283419.47</v>
      </c>
      <c r="F7" s="22">
        <v>60300</v>
      </c>
      <c r="G7" s="22"/>
    </row>
    <row r="8" ht="18" customHeight="1" spans="1:7">
      <c r="A8" s="29" t="s">
        <v>66</v>
      </c>
      <c r="B8" s="66" t="s">
        <v>67</v>
      </c>
      <c r="C8" s="22">
        <v>3311678.76</v>
      </c>
      <c r="D8" s="22">
        <v>3311678.76</v>
      </c>
      <c r="E8" s="22">
        <v>3251378.76</v>
      </c>
      <c r="F8" s="22">
        <v>60300</v>
      </c>
      <c r="G8" s="22"/>
    </row>
    <row r="9" ht="18" customHeight="1" spans="1:7">
      <c r="A9" s="29" t="s">
        <v>68</v>
      </c>
      <c r="B9" s="67" t="s">
        <v>69</v>
      </c>
      <c r="C9" s="22">
        <v>60300</v>
      </c>
      <c r="D9" s="22">
        <v>60300</v>
      </c>
      <c r="E9" s="22"/>
      <c r="F9" s="22">
        <v>60300</v>
      </c>
      <c r="G9" s="22"/>
    </row>
    <row r="10" ht="18" customHeight="1" spans="1:7">
      <c r="A10" s="29" t="s">
        <v>70</v>
      </c>
      <c r="B10" s="67" t="s">
        <v>71</v>
      </c>
      <c r="C10" s="22">
        <v>3251378.76</v>
      </c>
      <c r="D10" s="22">
        <v>3251378.76</v>
      </c>
      <c r="E10" s="22">
        <v>3251378.76</v>
      </c>
      <c r="F10" s="22"/>
      <c r="G10" s="22"/>
    </row>
    <row r="11" ht="18" customHeight="1" spans="1:7">
      <c r="A11" s="29" t="s">
        <v>72</v>
      </c>
      <c r="B11" s="66" t="s">
        <v>73</v>
      </c>
      <c r="C11" s="22">
        <v>32040.71</v>
      </c>
      <c r="D11" s="22">
        <v>32040.71</v>
      </c>
      <c r="E11" s="22">
        <v>32040.71</v>
      </c>
      <c r="F11" s="22"/>
      <c r="G11" s="22"/>
    </row>
    <row r="12" ht="18" customHeight="1" spans="1:7">
      <c r="A12" s="29" t="s">
        <v>74</v>
      </c>
      <c r="B12" s="67" t="s">
        <v>73</v>
      </c>
      <c r="C12" s="22">
        <v>32040.71</v>
      </c>
      <c r="D12" s="22">
        <v>32040.71</v>
      </c>
      <c r="E12" s="22">
        <v>32040.71</v>
      </c>
      <c r="F12" s="22"/>
      <c r="G12" s="22"/>
    </row>
    <row r="13" ht="18" customHeight="1" spans="1:7">
      <c r="A13" s="29" t="s">
        <v>75</v>
      </c>
      <c r="B13" s="29" t="s">
        <v>76</v>
      </c>
      <c r="C13" s="22">
        <v>3542781.58</v>
      </c>
      <c r="D13" s="22">
        <v>3542781.58</v>
      </c>
      <c r="E13" s="22">
        <v>3542781.58</v>
      </c>
      <c r="F13" s="22"/>
      <c r="G13" s="22"/>
    </row>
    <row r="14" ht="18" customHeight="1" spans="1:7">
      <c r="A14" s="29" t="s">
        <v>77</v>
      </c>
      <c r="B14" s="66" t="s">
        <v>78</v>
      </c>
      <c r="C14" s="22">
        <v>3542781.58</v>
      </c>
      <c r="D14" s="22">
        <v>3542781.58</v>
      </c>
      <c r="E14" s="22">
        <v>3542781.58</v>
      </c>
      <c r="F14" s="22"/>
      <c r="G14" s="22"/>
    </row>
    <row r="15" ht="18" customHeight="1" spans="1:7">
      <c r="A15" s="29" t="s">
        <v>79</v>
      </c>
      <c r="B15" s="67" t="s">
        <v>80</v>
      </c>
      <c r="C15" s="22">
        <v>2124032.05</v>
      </c>
      <c r="D15" s="22">
        <v>2124032.05</v>
      </c>
      <c r="E15" s="22">
        <v>2124032.05</v>
      </c>
      <c r="F15" s="22"/>
      <c r="G15" s="22"/>
    </row>
    <row r="16" ht="18" customHeight="1" spans="1:7">
      <c r="A16" s="29" t="s">
        <v>81</v>
      </c>
      <c r="B16" s="67" t="s">
        <v>82</v>
      </c>
      <c r="C16" s="22">
        <v>1319199.03</v>
      </c>
      <c r="D16" s="22">
        <v>1319199.03</v>
      </c>
      <c r="E16" s="22">
        <v>1319199.03</v>
      </c>
      <c r="F16" s="22"/>
      <c r="G16" s="22"/>
    </row>
    <row r="17" ht="18" customHeight="1" spans="1:7">
      <c r="A17" s="29" t="s">
        <v>83</v>
      </c>
      <c r="B17" s="67" t="s">
        <v>84</v>
      </c>
      <c r="C17" s="22">
        <v>99550.5</v>
      </c>
      <c r="D17" s="22">
        <v>99550.5</v>
      </c>
      <c r="E17" s="22">
        <v>99550.5</v>
      </c>
      <c r="F17" s="22"/>
      <c r="G17" s="22"/>
    </row>
    <row r="18" ht="18" customHeight="1" spans="1:7">
      <c r="A18" s="29" t="s">
        <v>85</v>
      </c>
      <c r="B18" s="29" t="s">
        <v>86</v>
      </c>
      <c r="C18" s="22">
        <v>32406711.13</v>
      </c>
      <c r="D18" s="22">
        <v>26017211.13</v>
      </c>
      <c r="E18" s="22">
        <v>21978175.3</v>
      </c>
      <c r="F18" s="22">
        <v>4039035.83</v>
      </c>
      <c r="G18" s="22">
        <v>6389500</v>
      </c>
    </row>
    <row r="19" ht="18" customHeight="1" spans="1:7">
      <c r="A19" s="29" t="s">
        <v>87</v>
      </c>
      <c r="B19" s="66" t="s">
        <v>88</v>
      </c>
      <c r="C19" s="22">
        <v>32406711.13</v>
      </c>
      <c r="D19" s="22">
        <v>26017211.13</v>
      </c>
      <c r="E19" s="22">
        <v>21978175.3</v>
      </c>
      <c r="F19" s="22">
        <v>4039035.83</v>
      </c>
      <c r="G19" s="22">
        <v>6389500</v>
      </c>
    </row>
    <row r="20" ht="18" customHeight="1" spans="1:7">
      <c r="A20" s="29" t="s">
        <v>89</v>
      </c>
      <c r="B20" s="67" t="s">
        <v>90</v>
      </c>
      <c r="C20" s="22">
        <v>26017211.13</v>
      </c>
      <c r="D20" s="22">
        <v>26017211.13</v>
      </c>
      <c r="E20" s="22">
        <v>21978175.3</v>
      </c>
      <c r="F20" s="22">
        <v>4039035.83</v>
      </c>
      <c r="G20" s="22"/>
    </row>
    <row r="21" ht="18" customHeight="1" spans="1:7">
      <c r="A21" s="29" t="s">
        <v>91</v>
      </c>
      <c r="B21" s="67" t="s">
        <v>92</v>
      </c>
      <c r="C21" s="22">
        <v>197000</v>
      </c>
      <c r="D21" s="22"/>
      <c r="E21" s="22"/>
      <c r="F21" s="22"/>
      <c r="G21" s="22">
        <v>197000</v>
      </c>
    </row>
    <row r="22" ht="18" customHeight="1" spans="1:7">
      <c r="A22" s="29" t="s">
        <v>93</v>
      </c>
      <c r="B22" s="67" t="s">
        <v>94</v>
      </c>
      <c r="C22" s="22">
        <v>1392500</v>
      </c>
      <c r="D22" s="22"/>
      <c r="E22" s="22"/>
      <c r="F22" s="22"/>
      <c r="G22" s="22">
        <v>1392500</v>
      </c>
    </row>
    <row r="23" ht="18" customHeight="1" spans="1:7">
      <c r="A23" s="29" t="s">
        <v>95</v>
      </c>
      <c r="B23" s="67" t="s">
        <v>96</v>
      </c>
      <c r="C23" s="22">
        <v>1464742</v>
      </c>
      <c r="D23" s="22"/>
      <c r="E23" s="22"/>
      <c r="F23" s="22"/>
      <c r="G23" s="22">
        <v>1464742</v>
      </c>
    </row>
    <row r="24" ht="18" customHeight="1" spans="1:7">
      <c r="A24" s="29" t="s">
        <v>97</v>
      </c>
      <c r="B24" s="67" t="s">
        <v>98</v>
      </c>
      <c r="C24" s="22">
        <v>206490</v>
      </c>
      <c r="D24" s="22"/>
      <c r="E24" s="22"/>
      <c r="F24" s="22"/>
      <c r="G24" s="22">
        <v>206490</v>
      </c>
    </row>
    <row r="25" ht="18" customHeight="1" spans="1:7">
      <c r="A25" s="29" t="s">
        <v>99</v>
      </c>
      <c r="B25" s="67" t="s">
        <v>100</v>
      </c>
      <c r="C25" s="22">
        <v>917000</v>
      </c>
      <c r="D25" s="22"/>
      <c r="E25" s="22"/>
      <c r="F25" s="22"/>
      <c r="G25" s="22">
        <v>917000</v>
      </c>
    </row>
    <row r="26" ht="18" customHeight="1" spans="1:7">
      <c r="A26" s="29" t="s">
        <v>101</v>
      </c>
      <c r="B26" s="67" t="s">
        <v>102</v>
      </c>
      <c r="C26" s="22">
        <v>2211768</v>
      </c>
      <c r="D26" s="22"/>
      <c r="E26" s="22"/>
      <c r="F26" s="22"/>
      <c r="G26" s="22">
        <v>2211768</v>
      </c>
    </row>
    <row r="27" ht="18" customHeight="1" spans="1:7">
      <c r="A27" s="29" t="s">
        <v>103</v>
      </c>
      <c r="B27" s="29" t="s">
        <v>104</v>
      </c>
      <c r="C27" s="22">
        <v>2604173.8</v>
      </c>
      <c r="D27" s="22">
        <v>2604173.8</v>
      </c>
      <c r="E27" s="22">
        <v>2604173.8</v>
      </c>
      <c r="F27" s="22"/>
      <c r="G27" s="22"/>
    </row>
    <row r="28" ht="18" customHeight="1" spans="1:7">
      <c r="A28" s="29" t="s">
        <v>105</v>
      </c>
      <c r="B28" s="66" t="s">
        <v>106</v>
      </c>
      <c r="C28" s="22">
        <v>2604173.8</v>
      </c>
      <c r="D28" s="22">
        <v>2604173.8</v>
      </c>
      <c r="E28" s="22">
        <v>2604173.8</v>
      </c>
      <c r="F28" s="22"/>
      <c r="G28" s="22"/>
    </row>
    <row r="29" ht="18" customHeight="1" spans="1:7">
      <c r="A29" s="29" t="s">
        <v>107</v>
      </c>
      <c r="B29" s="67" t="s">
        <v>108</v>
      </c>
      <c r="C29" s="22">
        <v>2604173.8</v>
      </c>
      <c r="D29" s="22">
        <v>2604173.8</v>
      </c>
      <c r="E29" s="22">
        <v>2604173.8</v>
      </c>
      <c r="F29" s="22"/>
      <c r="G29" s="22"/>
    </row>
    <row r="30" ht="18" customHeight="1" spans="1:7">
      <c r="A30" s="134" t="s">
        <v>109</v>
      </c>
      <c r="B30" s="135" t="s">
        <v>109</v>
      </c>
      <c r="C30" s="22">
        <v>41897385.98</v>
      </c>
      <c r="D30" s="22">
        <v>35507885.98</v>
      </c>
      <c r="E30" s="22">
        <v>31408550.15</v>
      </c>
      <c r="F30" s="22">
        <v>4099335.83</v>
      </c>
      <c r="G30" s="22">
        <v>6389500</v>
      </c>
    </row>
  </sheetData>
  <mergeCells count="7">
    <mergeCell ref="A2:G2"/>
    <mergeCell ref="A3:E3"/>
    <mergeCell ref="A4:B4"/>
    <mergeCell ref="D4:F4"/>
    <mergeCell ref="A30:B30"/>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9.14166666666667" defaultRowHeight="14.25" customHeight="1" outlineLevelRow="6" outlineLevelCol="5"/>
  <cols>
    <col min="1" max="1" width="27.425" customWidth="1"/>
    <col min="2" max="6" width="31.175" customWidth="1"/>
  </cols>
  <sheetData>
    <row r="1" ht="12" customHeight="1" spans="1:6">
      <c r="A1" s="122"/>
      <c r="B1" s="122"/>
      <c r="C1" s="63"/>
      <c r="F1" s="62" t="s">
        <v>132</v>
      </c>
    </row>
    <row r="2" ht="25.5" customHeight="1" spans="1:6">
      <c r="A2" s="123" t="s">
        <v>133</v>
      </c>
      <c r="B2" s="123"/>
      <c r="C2" s="123"/>
      <c r="D2" s="123"/>
      <c r="E2" s="123"/>
      <c r="F2" s="123"/>
    </row>
    <row r="3" ht="15.75" customHeight="1" spans="1:6">
      <c r="A3" s="4" t="str">
        <f>"单位名称："&amp;"云南省航务管理局"</f>
        <v>单位名称：云南省航务管理局</v>
      </c>
      <c r="B3" s="122"/>
      <c r="C3" s="63"/>
      <c r="F3" s="62" t="s">
        <v>134</v>
      </c>
    </row>
    <row r="4" ht="19.5" customHeight="1" spans="1:6">
      <c r="A4" s="9" t="s">
        <v>135</v>
      </c>
      <c r="B4" s="15" t="s">
        <v>136</v>
      </c>
      <c r="C4" s="10" t="s">
        <v>137</v>
      </c>
      <c r="D4" s="11"/>
      <c r="E4" s="12"/>
      <c r="F4" s="15" t="s">
        <v>138</v>
      </c>
    </row>
    <row r="5" ht="19.5" customHeight="1" spans="1:6">
      <c r="A5" s="17"/>
      <c r="B5" s="18"/>
      <c r="C5" s="64" t="s">
        <v>32</v>
      </c>
      <c r="D5" s="64" t="s">
        <v>139</v>
      </c>
      <c r="E5" s="64" t="s">
        <v>140</v>
      </c>
      <c r="F5" s="18"/>
    </row>
    <row r="6" ht="18.75" customHeight="1" spans="1:6">
      <c r="A6" s="124">
        <v>1</v>
      </c>
      <c r="B6" s="124">
        <v>2</v>
      </c>
      <c r="C6" s="125">
        <v>3</v>
      </c>
      <c r="D6" s="124">
        <v>4</v>
      </c>
      <c r="E6" s="124">
        <v>5</v>
      </c>
      <c r="F6" s="124">
        <v>6</v>
      </c>
    </row>
    <row r="7" ht="18.75" customHeight="1" spans="1:6">
      <c r="A7" s="126">
        <v>45200</v>
      </c>
      <c r="B7" s="126"/>
      <c r="C7" s="127">
        <v>37600</v>
      </c>
      <c r="D7" s="126"/>
      <c r="E7" s="126">
        <v>37600</v>
      </c>
      <c r="F7" s="126">
        <v>7600</v>
      </c>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88"/>
  <sheetViews>
    <sheetView showZeros="0" topLeftCell="A13" workbookViewId="0">
      <selection activeCell="A1" sqref="A1"/>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4:23">
      <c r="D1" s="1"/>
      <c r="E1" s="1"/>
      <c r="F1" s="1"/>
      <c r="G1" s="1"/>
      <c r="U1" s="117"/>
      <c r="W1" s="58" t="s">
        <v>141</v>
      </c>
    </row>
    <row r="2" ht="27.75" customHeight="1" spans="1:23">
      <c r="A2" s="27" t="s">
        <v>142</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"单位名称："&amp;"云南省航务管理局"</f>
        <v>单位名称：云南省航务管理局</v>
      </c>
      <c r="B3" s="5"/>
      <c r="C3" s="5"/>
      <c r="D3" s="5"/>
      <c r="E3" s="5"/>
      <c r="F3" s="5"/>
      <c r="G3" s="5"/>
      <c r="H3" s="6"/>
      <c r="I3" s="6"/>
      <c r="J3" s="6"/>
      <c r="K3" s="6"/>
      <c r="L3" s="6"/>
      <c r="M3" s="6"/>
      <c r="N3" s="6"/>
      <c r="O3" s="6"/>
      <c r="P3" s="6"/>
      <c r="Q3" s="6"/>
      <c r="U3" s="117"/>
      <c r="W3" s="109" t="s">
        <v>134</v>
      </c>
    </row>
    <row r="4" ht="21.75" customHeight="1" spans="1:23">
      <c r="A4" s="8" t="s">
        <v>143</v>
      </c>
      <c r="B4" s="8" t="s">
        <v>144</v>
      </c>
      <c r="C4" s="8" t="s">
        <v>145</v>
      </c>
      <c r="D4" s="9" t="s">
        <v>146</v>
      </c>
      <c r="E4" s="9" t="s">
        <v>147</v>
      </c>
      <c r="F4" s="9" t="s">
        <v>148</v>
      </c>
      <c r="G4" s="9" t="s">
        <v>149</v>
      </c>
      <c r="H4" s="64" t="s">
        <v>150</v>
      </c>
      <c r="I4" s="64"/>
      <c r="J4" s="64"/>
      <c r="K4" s="64"/>
      <c r="L4" s="114"/>
      <c r="M4" s="114"/>
      <c r="N4" s="114"/>
      <c r="O4" s="114"/>
      <c r="P4" s="114"/>
      <c r="Q4" s="47"/>
      <c r="R4" s="64"/>
      <c r="S4" s="64"/>
      <c r="T4" s="64"/>
      <c r="U4" s="64"/>
      <c r="V4" s="64"/>
      <c r="W4" s="64"/>
    </row>
    <row r="5" ht="21.75" customHeight="1" spans="1:23">
      <c r="A5" s="13"/>
      <c r="B5" s="13"/>
      <c r="C5" s="13"/>
      <c r="D5" s="14"/>
      <c r="E5" s="14"/>
      <c r="F5" s="14"/>
      <c r="G5" s="14"/>
      <c r="H5" s="64" t="s">
        <v>30</v>
      </c>
      <c r="I5" s="47" t="s">
        <v>33</v>
      </c>
      <c r="J5" s="47"/>
      <c r="K5" s="47"/>
      <c r="L5" s="114"/>
      <c r="M5" s="114"/>
      <c r="N5" s="114" t="s">
        <v>151</v>
      </c>
      <c r="O5" s="114"/>
      <c r="P5" s="114"/>
      <c r="Q5" s="47" t="s">
        <v>36</v>
      </c>
      <c r="R5" s="64" t="s">
        <v>56</v>
      </c>
      <c r="S5" s="47"/>
      <c r="T5" s="47"/>
      <c r="U5" s="47"/>
      <c r="V5" s="47"/>
      <c r="W5" s="47"/>
    </row>
    <row r="6" ht="15" customHeight="1" spans="1:23">
      <c r="A6" s="16"/>
      <c r="B6" s="16"/>
      <c r="C6" s="16"/>
      <c r="D6" s="17"/>
      <c r="E6" s="17"/>
      <c r="F6" s="17"/>
      <c r="G6" s="17"/>
      <c r="H6" s="64"/>
      <c r="I6" s="47" t="s">
        <v>152</v>
      </c>
      <c r="J6" s="47" t="s">
        <v>153</v>
      </c>
      <c r="K6" s="47" t="s">
        <v>154</v>
      </c>
      <c r="L6" s="121" t="s">
        <v>155</v>
      </c>
      <c r="M6" s="121" t="s">
        <v>156</v>
      </c>
      <c r="N6" s="121" t="s">
        <v>33</v>
      </c>
      <c r="O6" s="121" t="s">
        <v>34</v>
      </c>
      <c r="P6" s="121" t="s">
        <v>35</v>
      </c>
      <c r="Q6" s="47"/>
      <c r="R6" s="47" t="s">
        <v>32</v>
      </c>
      <c r="S6" s="47" t="s">
        <v>43</v>
      </c>
      <c r="T6" s="47" t="s">
        <v>157</v>
      </c>
      <c r="U6" s="47" t="s">
        <v>39</v>
      </c>
      <c r="V6" s="47" t="s">
        <v>40</v>
      </c>
      <c r="W6" s="47" t="s">
        <v>41</v>
      </c>
    </row>
    <row r="7" ht="27.75" customHeight="1" spans="1:23">
      <c r="A7" s="16"/>
      <c r="B7" s="16"/>
      <c r="C7" s="16"/>
      <c r="D7" s="17"/>
      <c r="E7" s="17"/>
      <c r="F7" s="17"/>
      <c r="G7" s="17"/>
      <c r="H7" s="64"/>
      <c r="I7" s="47"/>
      <c r="J7" s="47"/>
      <c r="K7" s="47"/>
      <c r="L7" s="121"/>
      <c r="M7" s="121"/>
      <c r="N7" s="121"/>
      <c r="O7" s="121"/>
      <c r="P7" s="121"/>
      <c r="Q7" s="47"/>
      <c r="R7" s="47"/>
      <c r="S7" s="47"/>
      <c r="T7" s="47"/>
      <c r="U7" s="47"/>
      <c r="V7" s="47"/>
      <c r="W7" s="47"/>
    </row>
    <row r="8" ht="15" customHeight="1" spans="1:23">
      <c r="A8" s="118">
        <v>1</v>
      </c>
      <c r="B8" s="118">
        <v>2</v>
      </c>
      <c r="C8" s="118">
        <v>3</v>
      </c>
      <c r="D8" s="118">
        <v>4</v>
      </c>
      <c r="E8" s="118">
        <v>5</v>
      </c>
      <c r="F8" s="118">
        <v>6</v>
      </c>
      <c r="G8" s="118">
        <v>7</v>
      </c>
      <c r="H8" s="118">
        <v>8</v>
      </c>
      <c r="I8" s="118">
        <v>9</v>
      </c>
      <c r="J8" s="118">
        <v>10</v>
      </c>
      <c r="K8" s="118">
        <v>11</v>
      </c>
      <c r="L8" s="118">
        <v>12</v>
      </c>
      <c r="M8" s="118">
        <v>13</v>
      </c>
      <c r="N8" s="118">
        <v>14</v>
      </c>
      <c r="O8" s="118">
        <v>15</v>
      </c>
      <c r="P8" s="118">
        <v>16</v>
      </c>
      <c r="Q8" s="118">
        <v>17</v>
      </c>
      <c r="R8" s="118">
        <v>18</v>
      </c>
      <c r="S8" s="118">
        <v>19</v>
      </c>
      <c r="T8" s="118">
        <v>20</v>
      </c>
      <c r="U8" s="118">
        <v>21</v>
      </c>
      <c r="V8" s="118">
        <v>22</v>
      </c>
      <c r="W8" s="118">
        <v>23</v>
      </c>
    </row>
    <row r="9" ht="18.75" customHeight="1" spans="1:23">
      <c r="A9" s="23" t="s">
        <v>45</v>
      </c>
      <c r="B9" s="113"/>
      <c r="C9" s="23"/>
      <c r="D9" s="23"/>
      <c r="E9" s="23"/>
      <c r="F9" s="23"/>
      <c r="G9" s="23"/>
      <c r="H9" s="22">
        <v>35507885.98</v>
      </c>
      <c r="I9" s="22">
        <v>35507885.98</v>
      </c>
      <c r="J9" s="22">
        <v>8859401.07</v>
      </c>
      <c r="K9" s="22"/>
      <c r="L9" s="22">
        <v>26648484.91</v>
      </c>
      <c r="M9" s="22"/>
      <c r="N9" s="22"/>
      <c r="O9" s="22"/>
      <c r="P9" s="22"/>
      <c r="Q9" s="22"/>
      <c r="R9" s="22"/>
      <c r="S9" s="22"/>
      <c r="T9" s="22"/>
      <c r="U9" s="22"/>
      <c r="V9" s="22"/>
      <c r="W9" s="22"/>
    </row>
    <row r="10" ht="31.4" customHeight="1" spans="1:23">
      <c r="A10" s="119" t="s">
        <v>45</v>
      </c>
      <c r="B10" s="113"/>
      <c r="C10" s="23"/>
      <c r="D10" s="23"/>
      <c r="E10" s="23"/>
      <c r="F10" s="23"/>
      <c r="G10" s="23"/>
      <c r="H10" s="22">
        <v>27051628.8</v>
      </c>
      <c r="I10" s="22">
        <v>27051628.8</v>
      </c>
      <c r="J10" s="22">
        <v>6763762.16</v>
      </c>
      <c r="K10" s="22"/>
      <c r="L10" s="22">
        <v>20287866.64</v>
      </c>
      <c r="M10" s="22"/>
      <c r="N10" s="22"/>
      <c r="O10" s="22"/>
      <c r="P10" s="22"/>
      <c r="Q10" s="22"/>
      <c r="R10" s="22"/>
      <c r="S10" s="22"/>
      <c r="T10" s="22"/>
      <c r="U10" s="22"/>
      <c r="V10" s="22"/>
      <c r="W10" s="22"/>
    </row>
    <row r="11" ht="31.4" customHeight="1" spans="1:23">
      <c r="A11" s="120" t="s">
        <v>45</v>
      </c>
      <c r="B11" s="113" t="s">
        <v>158</v>
      </c>
      <c r="C11" s="23" t="s">
        <v>159</v>
      </c>
      <c r="D11" s="23" t="s">
        <v>89</v>
      </c>
      <c r="E11" s="23" t="s">
        <v>90</v>
      </c>
      <c r="F11" s="23" t="s">
        <v>160</v>
      </c>
      <c r="G11" s="23" t="s">
        <v>161</v>
      </c>
      <c r="H11" s="22">
        <v>6041271.6</v>
      </c>
      <c r="I11" s="22">
        <v>6041271.6</v>
      </c>
      <c r="J11" s="22">
        <v>1510317.9</v>
      </c>
      <c r="K11" s="22"/>
      <c r="L11" s="22">
        <v>4530953.7</v>
      </c>
      <c r="M11" s="22"/>
      <c r="N11" s="22"/>
      <c r="O11" s="22"/>
      <c r="P11" s="22"/>
      <c r="Q11" s="22"/>
      <c r="R11" s="22"/>
      <c r="S11" s="22"/>
      <c r="T11" s="22"/>
      <c r="U11" s="22"/>
      <c r="V11" s="22"/>
      <c r="W11" s="22"/>
    </row>
    <row r="12" ht="31.4" customHeight="1" spans="1:23">
      <c r="A12" s="120" t="s">
        <v>45</v>
      </c>
      <c r="B12" s="113" t="s">
        <v>158</v>
      </c>
      <c r="C12" s="23" t="s">
        <v>159</v>
      </c>
      <c r="D12" s="23" t="s">
        <v>89</v>
      </c>
      <c r="E12" s="23" t="s">
        <v>90</v>
      </c>
      <c r="F12" s="23" t="s">
        <v>162</v>
      </c>
      <c r="G12" s="23" t="s">
        <v>163</v>
      </c>
      <c r="H12" s="22">
        <v>6959471.4</v>
      </c>
      <c r="I12" s="22">
        <v>6959471.4</v>
      </c>
      <c r="J12" s="22">
        <v>1739867.85</v>
      </c>
      <c r="K12" s="22"/>
      <c r="L12" s="22">
        <v>5219603.55</v>
      </c>
      <c r="M12" s="22"/>
      <c r="N12" s="22"/>
      <c r="O12" s="22"/>
      <c r="P12" s="22"/>
      <c r="Q12" s="22"/>
      <c r="R12" s="22"/>
      <c r="S12" s="22"/>
      <c r="T12" s="22"/>
      <c r="U12" s="22"/>
      <c r="V12" s="22"/>
      <c r="W12" s="22"/>
    </row>
    <row r="13" ht="31.4" customHeight="1" spans="1:23">
      <c r="A13" s="120" t="s">
        <v>45</v>
      </c>
      <c r="B13" s="113" t="s">
        <v>158</v>
      </c>
      <c r="C13" s="23" t="s">
        <v>159</v>
      </c>
      <c r="D13" s="23" t="s">
        <v>89</v>
      </c>
      <c r="E13" s="23" t="s">
        <v>90</v>
      </c>
      <c r="F13" s="23" t="s">
        <v>164</v>
      </c>
      <c r="G13" s="23" t="s">
        <v>165</v>
      </c>
      <c r="H13" s="22">
        <v>543189.3</v>
      </c>
      <c r="I13" s="22">
        <v>543189.3</v>
      </c>
      <c r="J13" s="22">
        <v>135797.33</v>
      </c>
      <c r="K13" s="22"/>
      <c r="L13" s="22">
        <v>407391.97</v>
      </c>
      <c r="M13" s="22"/>
      <c r="N13" s="22"/>
      <c r="O13" s="22"/>
      <c r="P13" s="22"/>
      <c r="Q13" s="22"/>
      <c r="R13" s="22"/>
      <c r="S13" s="22"/>
      <c r="T13" s="22"/>
      <c r="U13" s="22"/>
      <c r="V13" s="22"/>
      <c r="W13" s="22"/>
    </row>
    <row r="14" ht="31.4" customHeight="1" spans="1:23">
      <c r="A14" s="120" t="s">
        <v>45</v>
      </c>
      <c r="B14" s="113" t="s">
        <v>166</v>
      </c>
      <c r="C14" s="23" t="s">
        <v>167</v>
      </c>
      <c r="D14" s="23" t="s">
        <v>70</v>
      </c>
      <c r="E14" s="23" t="s">
        <v>71</v>
      </c>
      <c r="F14" s="23" t="s">
        <v>168</v>
      </c>
      <c r="G14" s="23" t="s">
        <v>169</v>
      </c>
      <c r="H14" s="22">
        <v>2448433.01</v>
      </c>
      <c r="I14" s="22">
        <v>2448433.01</v>
      </c>
      <c r="J14" s="22">
        <v>612108.25</v>
      </c>
      <c r="K14" s="22"/>
      <c r="L14" s="22">
        <v>1836324.76</v>
      </c>
      <c r="M14" s="22"/>
      <c r="N14" s="22"/>
      <c r="O14" s="22"/>
      <c r="P14" s="22"/>
      <c r="Q14" s="22"/>
      <c r="R14" s="22"/>
      <c r="S14" s="22"/>
      <c r="T14" s="22"/>
      <c r="U14" s="22"/>
      <c r="V14" s="22"/>
      <c r="W14" s="22"/>
    </row>
    <row r="15" ht="31.4" customHeight="1" spans="1:23">
      <c r="A15" s="120" t="s">
        <v>45</v>
      </c>
      <c r="B15" s="113" t="s">
        <v>166</v>
      </c>
      <c r="C15" s="23" t="s">
        <v>167</v>
      </c>
      <c r="D15" s="23" t="s">
        <v>74</v>
      </c>
      <c r="E15" s="23" t="s">
        <v>73</v>
      </c>
      <c r="F15" s="23" t="s">
        <v>170</v>
      </c>
      <c r="G15" s="23" t="s">
        <v>171</v>
      </c>
      <c r="H15" s="22">
        <v>24223.76</v>
      </c>
      <c r="I15" s="22">
        <v>24223.76</v>
      </c>
      <c r="J15" s="22">
        <v>6055.94</v>
      </c>
      <c r="K15" s="22"/>
      <c r="L15" s="22">
        <v>18167.82</v>
      </c>
      <c r="M15" s="22"/>
      <c r="N15" s="22"/>
      <c r="O15" s="22"/>
      <c r="P15" s="22"/>
      <c r="Q15" s="22"/>
      <c r="R15" s="22"/>
      <c r="S15" s="22"/>
      <c r="T15" s="22"/>
      <c r="U15" s="22"/>
      <c r="V15" s="22"/>
      <c r="W15" s="22"/>
    </row>
    <row r="16" ht="31.4" customHeight="1" spans="1:23">
      <c r="A16" s="120" t="s">
        <v>45</v>
      </c>
      <c r="B16" s="113" t="s">
        <v>166</v>
      </c>
      <c r="C16" s="23" t="s">
        <v>167</v>
      </c>
      <c r="D16" s="23" t="s">
        <v>79</v>
      </c>
      <c r="E16" s="23" t="s">
        <v>80</v>
      </c>
      <c r="F16" s="23" t="s">
        <v>172</v>
      </c>
      <c r="G16" s="23" t="s">
        <v>173</v>
      </c>
      <c r="H16" s="22">
        <v>1530270.63</v>
      </c>
      <c r="I16" s="22">
        <v>1530270.63</v>
      </c>
      <c r="J16" s="22">
        <v>382567.66</v>
      </c>
      <c r="K16" s="22"/>
      <c r="L16" s="22">
        <v>1147702.97</v>
      </c>
      <c r="M16" s="22"/>
      <c r="N16" s="22"/>
      <c r="O16" s="22"/>
      <c r="P16" s="22"/>
      <c r="Q16" s="22"/>
      <c r="R16" s="22"/>
      <c r="S16" s="22"/>
      <c r="T16" s="22"/>
      <c r="U16" s="22"/>
      <c r="V16" s="22"/>
      <c r="W16" s="22"/>
    </row>
    <row r="17" ht="31.4" customHeight="1" spans="1:23">
      <c r="A17" s="120" t="s">
        <v>45</v>
      </c>
      <c r="B17" s="113" t="s">
        <v>166</v>
      </c>
      <c r="C17" s="23" t="s">
        <v>167</v>
      </c>
      <c r="D17" s="23" t="s">
        <v>79</v>
      </c>
      <c r="E17" s="23" t="s">
        <v>80</v>
      </c>
      <c r="F17" s="23" t="s">
        <v>174</v>
      </c>
      <c r="G17" s="23" t="s">
        <v>175</v>
      </c>
      <c r="H17" s="22">
        <v>118230</v>
      </c>
      <c r="I17" s="22">
        <v>118230</v>
      </c>
      <c r="J17" s="22">
        <v>29557.5</v>
      </c>
      <c r="K17" s="22"/>
      <c r="L17" s="22">
        <v>88672.5</v>
      </c>
      <c r="M17" s="22"/>
      <c r="N17" s="22"/>
      <c r="O17" s="22"/>
      <c r="P17" s="22"/>
      <c r="Q17" s="22"/>
      <c r="R17" s="22"/>
      <c r="S17" s="22"/>
      <c r="T17" s="22"/>
      <c r="U17" s="22"/>
      <c r="V17" s="22"/>
      <c r="W17" s="22"/>
    </row>
    <row r="18" ht="31.4" customHeight="1" spans="1:23">
      <c r="A18" s="120" t="s">
        <v>45</v>
      </c>
      <c r="B18" s="113" t="s">
        <v>166</v>
      </c>
      <c r="C18" s="23" t="s">
        <v>167</v>
      </c>
      <c r="D18" s="23" t="s">
        <v>81</v>
      </c>
      <c r="E18" s="23" t="s">
        <v>82</v>
      </c>
      <c r="F18" s="23" t="s">
        <v>176</v>
      </c>
      <c r="G18" s="23" t="s">
        <v>177</v>
      </c>
      <c r="H18" s="22">
        <v>1059113.31</v>
      </c>
      <c r="I18" s="22">
        <v>1059113.31</v>
      </c>
      <c r="J18" s="22">
        <v>264778.33</v>
      </c>
      <c r="K18" s="22"/>
      <c r="L18" s="22">
        <v>794334.98</v>
      </c>
      <c r="M18" s="22"/>
      <c r="N18" s="22"/>
      <c r="O18" s="22"/>
      <c r="P18" s="22"/>
      <c r="Q18" s="22"/>
      <c r="R18" s="22"/>
      <c r="S18" s="22"/>
      <c r="T18" s="22"/>
      <c r="U18" s="22"/>
      <c r="V18" s="22"/>
      <c r="W18" s="22"/>
    </row>
    <row r="19" ht="31.4" customHeight="1" spans="1:23">
      <c r="A19" s="120" t="s">
        <v>45</v>
      </c>
      <c r="B19" s="113" t="s">
        <v>166</v>
      </c>
      <c r="C19" s="23" t="s">
        <v>167</v>
      </c>
      <c r="D19" s="23" t="s">
        <v>83</v>
      </c>
      <c r="E19" s="23" t="s">
        <v>84</v>
      </c>
      <c r="F19" s="23" t="s">
        <v>170</v>
      </c>
      <c r="G19" s="23" t="s">
        <v>171</v>
      </c>
      <c r="H19" s="22">
        <v>81490.5</v>
      </c>
      <c r="I19" s="22">
        <v>81490.5</v>
      </c>
      <c r="J19" s="22">
        <v>81490.5</v>
      </c>
      <c r="K19" s="22"/>
      <c r="L19" s="22"/>
      <c r="M19" s="22"/>
      <c r="N19" s="22"/>
      <c r="O19" s="22"/>
      <c r="P19" s="22"/>
      <c r="Q19" s="22"/>
      <c r="R19" s="22"/>
      <c r="S19" s="22"/>
      <c r="T19" s="22"/>
      <c r="U19" s="22"/>
      <c r="V19" s="22"/>
      <c r="W19" s="22"/>
    </row>
    <row r="20" ht="31.4" customHeight="1" spans="1:23">
      <c r="A20" s="120" t="s">
        <v>45</v>
      </c>
      <c r="B20" s="113" t="s">
        <v>178</v>
      </c>
      <c r="C20" s="23" t="s">
        <v>108</v>
      </c>
      <c r="D20" s="23" t="s">
        <v>107</v>
      </c>
      <c r="E20" s="23" t="s">
        <v>108</v>
      </c>
      <c r="F20" s="23" t="s">
        <v>179</v>
      </c>
      <c r="G20" s="23" t="s">
        <v>108</v>
      </c>
      <c r="H20" s="22">
        <v>1983349.37</v>
      </c>
      <c r="I20" s="22">
        <v>1983349.37</v>
      </c>
      <c r="J20" s="22">
        <v>495837.34</v>
      </c>
      <c r="K20" s="22"/>
      <c r="L20" s="22">
        <v>1487512.03</v>
      </c>
      <c r="M20" s="22"/>
      <c r="N20" s="22"/>
      <c r="O20" s="22"/>
      <c r="P20" s="22"/>
      <c r="Q20" s="22"/>
      <c r="R20" s="22"/>
      <c r="S20" s="22"/>
      <c r="T20" s="22"/>
      <c r="U20" s="22"/>
      <c r="V20" s="22"/>
      <c r="W20" s="22"/>
    </row>
    <row r="21" ht="31.4" customHeight="1" spans="1:23">
      <c r="A21" s="120" t="s">
        <v>45</v>
      </c>
      <c r="B21" s="113" t="s">
        <v>180</v>
      </c>
      <c r="C21" s="23" t="s">
        <v>181</v>
      </c>
      <c r="D21" s="23" t="s">
        <v>89</v>
      </c>
      <c r="E21" s="23" t="s">
        <v>90</v>
      </c>
      <c r="F21" s="23" t="s">
        <v>182</v>
      </c>
      <c r="G21" s="23" t="s">
        <v>183</v>
      </c>
      <c r="H21" s="22">
        <v>1091790</v>
      </c>
      <c r="I21" s="22">
        <v>1091790</v>
      </c>
      <c r="J21" s="22">
        <v>272947.5</v>
      </c>
      <c r="K21" s="22"/>
      <c r="L21" s="22">
        <v>818842.5</v>
      </c>
      <c r="M21" s="22"/>
      <c r="N21" s="22"/>
      <c r="O21" s="22"/>
      <c r="P21" s="22"/>
      <c r="Q21" s="22"/>
      <c r="R21" s="22"/>
      <c r="S21" s="22"/>
      <c r="T21" s="22"/>
      <c r="U21" s="22"/>
      <c r="V21" s="22"/>
      <c r="W21" s="22"/>
    </row>
    <row r="22" ht="27" customHeight="1" spans="1:23">
      <c r="A22" s="120" t="s">
        <v>45</v>
      </c>
      <c r="B22" s="113" t="s">
        <v>184</v>
      </c>
      <c r="C22" s="23" t="s">
        <v>185</v>
      </c>
      <c r="D22" s="23" t="s">
        <v>89</v>
      </c>
      <c r="E22" s="23" t="s">
        <v>90</v>
      </c>
      <c r="F22" s="23" t="s">
        <v>186</v>
      </c>
      <c r="G22" s="23" t="s">
        <v>185</v>
      </c>
      <c r="H22" s="22">
        <v>318000.12</v>
      </c>
      <c r="I22" s="22">
        <v>318000.12</v>
      </c>
      <c r="J22" s="22">
        <v>79500.03</v>
      </c>
      <c r="K22" s="22"/>
      <c r="L22" s="22">
        <v>238500.09</v>
      </c>
      <c r="M22" s="22"/>
      <c r="N22" s="22"/>
      <c r="O22" s="22"/>
      <c r="P22" s="22"/>
      <c r="Q22" s="22"/>
      <c r="R22" s="22"/>
      <c r="S22" s="22"/>
      <c r="T22" s="22"/>
      <c r="U22" s="22"/>
      <c r="V22" s="22"/>
      <c r="W22" s="22"/>
    </row>
    <row r="23" ht="31.4" customHeight="1" spans="1:23">
      <c r="A23" s="120" t="s">
        <v>45</v>
      </c>
      <c r="B23" s="113" t="s">
        <v>187</v>
      </c>
      <c r="C23" s="23" t="s">
        <v>188</v>
      </c>
      <c r="D23" s="23" t="s">
        <v>68</v>
      </c>
      <c r="E23" s="23" t="s">
        <v>69</v>
      </c>
      <c r="F23" s="23" t="s">
        <v>189</v>
      </c>
      <c r="G23" s="23" t="s">
        <v>190</v>
      </c>
      <c r="H23" s="22">
        <v>52740</v>
      </c>
      <c r="I23" s="22">
        <v>52740</v>
      </c>
      <c r="J23" s="22">
        <v>13185</v>
      </c>
      <c r="K23" s="22"/>
      <c r="L23" s="22">
        <v>39555</v>
      </c>
      <c r="M23" s="22"/>
      <c r="N23" s="22"/>
      <c r="O23" s="22"/>
      <c r="P23" s="22"/>
      <c r="Q23" s="22"/>
      <c r="R23" s="22"/>
      <c r="S23" s="22"/>
      <c r="T23" s="22"/>
      <c r="U23" s="22"/>
      <c r="V23" s="22"/>
      <c r="W23" s="22"/>
    </row>
    <row r="24" ht="26" customHeight="1" spans="1:23">
      <c r="A24" s="120" t="s">
        <v>45</v>
      </c>
      <c r="B24" s="113" t="s">
        <v>187</v>
      </c>
      <c r="C24" s="23" t="s">
        <v>188</v>
      </c>
      <c r="D24" s="23" t="s">
        <v>89</v>
      </c>
      <c r="E24" s="23" t="s">
        <v>90</v>
      </c>
      <c r="F24" s="23" t="s">
        <v>191</v>
      </c>
      <c r="G24" s="23" t="s">
        <v>192</v>
      </c>
      <c r="H24" s="22">
        <v>181251.68</v>
      </c>
      <c r="I24" s="22">
        <v>181251.68</v>
      </c>
      <c r="J24" s="22"/>
      <c r="K24" s="22"/>
      <c r="L24" s="22">
        <v>181251.68</v>
      </c>
      <c r="M24" s="22"/>
      <c r="N24" s="22"/>
      <c r="O24" s="22"/>
      <c r="P24" s="22"/>
      <c r="Q24" s="22"/>
      <c r="R24" s="22"/>
      <c r="S24" s="22"/>
      <c r="T24" s="22"/>
      <c r="U24" s="22"/>
      <c r="V24" s="22"/>
      <c r="W24" s="22"/>
    </row>
    <row r="25" ht="27" customHeight="1" spans="1:23">
      <c r="A25" s="120" t="s">
        <v>45</v>
      </c>
      <c r="B25" s="113" t="s">
        <v>187</v>
      </c>
      <c r="C25" s="23" t="s">
        <v>188</v>
      </c>
      <c r="D25" s="23" t="s">
        <v>89</v>
      </c>
      <c r="E25" s="23" t="s">
        <v>90</v>
      </c>
      <c r="F25" s="23" t="s">
        <v>193</v>
      </c>
      <c r="G25" s="23" t="s">
        <v>194</v>
      </c>
      <c r="H25" s="22">
        <v>30000</v>
      </c>
      <c r="I25" s="22">
        <v>30000</v>
      </c>
      <c r="J25" s="22">
        <v>7500</v>
      </c>
      <c r="K25" s="22"/>
      <c r="L25" s="22">
        <v>22500</v>
      </c>
      <c r="M25" s="22"/>
      <c r="N25" s="22"/>
      <c r="O25" s="22"/>
      <c r="P25" s="22"/>
      <c r="Q25" s="22"/>
      <c r="R25" s="22"/>
      <c r="S25" s="22"/>
      <c r="T25" s="22"/>
      <c r="U25" s="22"/>
      <c r="V25" s="22"/>
      <c r="W25" s="22"/>
    </row>
    <row r="26" ht="31.4" customHeight="1" spans="1:23">
      <c r="A26" s="120" t="s">
        <v>45</v>
      </c>
      <c r="B26" s="113" t="s">
        <v>187</v>
      </c>
      <c r="C26" s="23" t="s">
        <v>188</v>
      </c>
      <c r="D26" s="23" t="s">
        <v>89</v>
      </c>
      <c r="E26" s="23" t="s">
        <v>90</v>
      </c>
      <c r="F26" s="23" t="s">
        <v>195</v>
      </c>
      <c r="G26" s="23" t="s">
        <v>196</v>
      </c>
      <c r="H26" s="22">
        <v>50000</v>
      </c>
      <c r="I26" s="22">
        <v>50000</v>
      </c>
      <c r="J26" s="22">
        <v>12500</v>
      </c>
      <c r="K26" s="22"/>
      <c r="L26" s="22">
        <v>37500</v>
      </c>
      <c r="M26" s="22"/>
      <c r="N26" s="22"/>
      <c r="O26" s="22"/>
      <c r="P26" s="22"/>
      <c r="Q26" s="22"/>
      <c r="R26" s="22"/>
      <c r="S26" s="22"/>
      <c r="T26" s="22"/>
      <c r="U26" s="22"/>
      <c r="V26" s="22"/>
      <c r="W26" s="22"/>
    </row>
    <row r="27" ht="31.4" customHeight="1" spans="1:23">
      <c r="A27" s="120" t="s">
        <v>45</v>
      </c>
      <c r="B27" s="113" t="s">
        <v>187</v>
      </c>
      <c r="C27" s="23" t="s">
        <v>188</v>
      </c>
      <c r="D27" s="23" t="s">
        <v>89</v>
      </c>
      <c r="E27" s="23" t="s">
        <v>90</v>
      </c>
      <c r="F27" s="23" t="s">
        <v>197</v>
      </c>
      <c r="G27" s="23" t="s">
        <v>198</v>
      </c>
      <c r="H27" s="22">
        <v>150000</v>
      </c>
      <c r="I27" s="22">
        <v>150000</v>
      </c>
      <c r="J27" s="22">
        <v>37500</v>
      </c>
      <c r="K27" s="22"/>
      <c r="L27" s="22">
        <v>112500</v>
      </c>
      <c r="M27" s="22"/>
      <c r="N27" s="22"/>
      <c r="O27" s="22"/>
      <c r="P27" s="22"/>
      <c r="Q27" s="22"/>
      <c r="R27" s="22"/>
      <c r="S27" s="22"/>
      <c r="T27" s="22"/>
      <c r="U27" s="22"/>
      <c r="V27" s="22"/>
      <c r="W27" s="22"/>
    </row>
    <row r="28" ht="31.4" customHeight="1" spans="1:23">
      <c r="A28" s="120" t="s">
        <v>45</v>
      </c>
      <c r="B28" s="113" t="s">
        <v>187</v>
      </c>
      <c r="C28" s="23" t="s">
        <v>188</v>
      </c>
      <c r="D28" s="23" t="s">
        <v>89</v>
      </c>
      <c r="E28" s="23" t="s">
        <v>90</v>
      </c>
      <c r="F28" s="23" t="s">
        <v>199</v>
      </c>
      <c r="G28" s="23" t="s">
        <v>200</v>
      </c>
      <c r="H28" s="22">
        <v>50000</v>
      </c>
      <c r="I28" s="22">
        <v>50000</v>
      </c>
      <c r="J28" s="22">
        <v>12500</v>
      </c>
      <c r="K28" s="22"/>
      <c r="L28" s="22">
        <v>37500</v>
      </c>
      <c r="M28" s="22"/>
      <c r="N28" s="22"/>
      <c r="O28" s="22"/>
      <c r="P28" s="22"/>
      <c r="Q28" s="22"/>
      <c r="R28" s="22"/>
      <c r="S28" s="22"/>
      <c r="T28" s="22"/>
      <c r="U28" s="22"/>
      <c r="V28" s="22"/>
      <c r="W28" s="22"/>
    </row>
    <row r="29" ht="31.4" customHeight="1" spans="1:23">
      <c r="A29" s="120" t="s">
        <v>45</v>
      </c>
      <c r="B29" s="113" t="s">
        <v>187</v>
      </c>
      <c r="C29" s="23" t="s">
        <v>188</v>
      </c>
      <c r="D29" s="23" t="s">
        <v>89</v>
      </c>
      <c r="E29" s="23" t="s">
        <v>90</v>
      </c>
      <c r="F29" s="23" t="s">
        <v>201</v>
      </c>
      <c r="G29" s="23" t="s">
        <v>202</v>
      </c>
      <c r="H29" s="22">
        <v>128000</v>
      </c>
      <c r="I29" s="22">
        <v>128000</v>
      </c>
      <c r="J29" s="22">
        <v>32000</v>
      </c>
      <c r="K29" s="22"/>
      <c r="L29" s="22">
        <v>96000</v>
      </c>
      <c r="M29" s="22"/>
      <c r="N29" s="22"/>
      <c r="O29" s="22"/>
      <c r="P29" s="22"/>
      <c r="Q29" s="22"/>
      <c r="R29" s="22"/>
      <c r="S29" s="22"/>
      <c r="T29" s="22"/>
      <c r="U29" s="22"/>
      <c r="V29" s="22"/>
      <c r="W29" s="22"/>
    </row>
    <row r="30" ht="31.4" customHeight="1" spans="1:23">
      <c r="A30" s="120" t="s">
        <v>45</v>
      </c>
      <c r="B30" s="113" t="s">
        <v>187</v>
      </c>
      <c r="C30" s="23" t="s">
        <v>188</v>
      </c>
      <c r="D30" s="23" t="s">
        <v>89</v>
      </c>
      <c r="E30" s="23" t="s">
        <v>90</v>
      </c>
      <c r="F30" s="23" t="s">
        <v>203</v>
      </c>
      <c r="G30" s="23" t="s">
        <v>204</v>
      </c>
      <c r="H30" s="22">
        <v>246000</v>
      </c>
      <c r="I30" s="22">
        <v>246000</v>
      </c>
      <c r="J30" s="22">
        <v>61500</v>
      </c>
      <c r="K30" s="22"/>
      <c r="L30" s="22">
        <v>184500</v>
      </c>
      <c r="M30" s="22"/>
      <c r="N30" s="22"/>
      <c r="O30" s="22"/>
      <c r="P30" s="22"/>
      <c r="Q30" s="22"/>
      <c r="R30" s="22"/>
      <c r="S30" s="22"/>
      <c r="T30" s="22"/>
      <c r="U30" s="22"/>
      <c r="V30" s="22"/>
      <c r="W30" s="22"/>
    </row>
    <row r="31" ht="31.4" customHeight="1" spans="1:23">
      <c r="A31" s="120" t="s">
        <v>45</v>
      </c>
      <c r="B31" s="113" t="s">
        <v>187</v>
      </c>
      <c r="C31" s="23" t="s">
        <v>188</v>
      </c>
      <c r="D31" s="23" t="s">
        <v>89</v>
      </c>
      <c r="E31" s="23" t="s">
        <v>90</v>
      </c>
      <c r="F31" s="23" t="s">
        <v>205</v>
      </c>
      <c r="G31" s="23" t="s">
        <v>206</v>
      </c>
      <c r="H31" s="22">
        <v>40000</v>
      </c>
      <c r="I31" s="22">
        <v>40000</v>
      </c>
      <c r="J31" s="22">
        <v>10000</v>
      </c>
      <c r="K31" s="22"/>
      <c r="L31" s="22">
        <v>30000</v>
      </c>
      <c r="M31" s="22"/>
      <c r="N31" s="22"/>
      <c r="O31" s="22"/>
      <c r="P31" s="22"/>
      <c r="Q31" s="22"/>
      <c r="R31" s="22"/>
      <c r="S31" s="22"/>
      <c r="T31" s="22"/>
      <c r="U31" s="22"/>
      <c r="V31" s="22"/>
      <c r="W31" s="22"/>
    </row>
    <row r="32" ht="31.4" customHeight="1" spans="1:23">
      <c r="A32" s="120" t="s">
        <v>45</v>
      </c>
      <c r="B32" s="113" t="s">
        <v>187</v>
      </c>
      <c r="C32" s="23" t="s">
        <v>188</v>
      </c>
      <c r="D32" s="23" t="s">
        <v>89</v>
      </c>
      <c r="E32" s="23" t="s">
        <v>90</v>
      </c>
      <c r="F32" s="23" t="s">
        <v>207</v>
      </c>
      <c r="G32" s="23" t="s">
        <v>208</v>
      </c>
      <c r="H32" s="22">
        <v>8000</v>
      </c>
      <c r="I32" s="22">
        <v>8000</v>
      </c>
      <c r="J32" s="22">
        <v>2000</v>
      </c>
      <c r="K32" s="22"/>
      <c r="L32" s="22">
        <v>6000</v>
      </c>
      <c r="M32" s="22"/>
      <c r="N32" s="22"/>
      <c r="O32" s="22"/>
      <c r="P32" s="22"/>
      <c r="Q32" s="22"/>
      <c r="R32" s="22"/>
      <c r="S32" s="22"/>
      <c r="T32" s="22"/>
      <c r="U32" s="22"/>
      <c r="V32" s="22"/>
      <c r="W32" s="22"/>
    </row>
    <row r="33" ht="31.4" customHeight="1" spans="1:23">
      <c r="A33" s="120" t="s">
        <v>45</v>
      </c>
      <c r="B33" s="113" t="s">
        <v>187</v>
      </c>
      <c r="C33" s="23" t="s">
        <v>188</v>
      </c>
      <c r="D33" s="23" t="s">
        <v>89</v>
      </c>
      <c r="E33" s="23" t="s">
        <v>90</v>
      </c>
      <c r="F33" s="23" t="s">
        <v>209</v>
      </c>
      <c r="G33" s="23" t="s">
        <v>210</v>
      </c>
      <c r="H33" s="22">
        <v>40000</v>
      </c>
      <c r="I33" s="22">
        <v>40000</v>
      </c>
      <c r="J33" s="22">
        <v>10000</v>
      </c>
      <c r="K33" s="22"/>
      <c r="L33" s="22">
        <v>30000</v>
      </c>
      <c r="M33" s="22"/>
      <c r="N33" s="22"/>
      <c r="O33" s="22"/>
      <c r="P33" s="22"/>
      <c r="Q33" s="22"/>
      <c r="R33" s="22"/>
      <c r="S33" s="22"/>
      <c r="T33" s="22"/>
      <c r="U33" s="22"/>
      <c r="V33" s="22"/>
      <c r="W33" s="22"/>
    </row>
    <row r="34" ht="31.4" customHeight="1" spans="1:23">
      <c r="A34" s="120" t="s">
        <v>45</v>
      </c>
      <c r="B34" s="113" t="s">
        <v>187</v>
      </c>
      <c r="C34" s="23" t="s">
        <v>188</v>
      </c>
      <c r="D34" s="23" t="s">
        <v>89</v>
      </c>
      <c r="E34" s="23" t="s">
        <v>90</v>
      </c>
      <c r="F34" s="23" t="s">
        <v>182</v>
      </c>
      <c r="G34" s="23" t="s">
        <v>183</v>
      </c>
      <c r="H34" s="22">
        <v>103980</v>
      </c>
      <c r="I34" s="22">
        <v>103980</v>
      </c>
      <c r="J34" s="22">
        <v>25995</v>
      </c>
      <c r="K34" s="22"/>
      <c r="L34" s="22">
        <v>77985</v>
      </c>
      <c r="M34" s="22"/>
      <c r="N34" s="22"/>
      <c r="O34" s="22"/>
      <c r="P34" s="22"/>
      <c r="Q34" s="22"/>
      <c r="R34" s="22"/>
      <c r="S34" s="22"/>
      <c r="T34" s="22"/>
      <c r="U34" s="22"/>
      <c r="V34" s="22"/>
      <c r="W34" s="22"/>
    </row>
    <row r="35" ht="31.4" customHeight="1" spans="1:23">
      <c r="A35" s="120" t="s">
        <v>45</v>
      </c>
      <c r="B35" s="113" t="s">
        <v>187</v>
      </c>
      <c r="C35" s="23" t="s">
        <v>188</v>
      </c>
      <c r="D35" s="23" t="s">
        <v>89</v>
      </c>
      <c r="E35" s="23" t="s">
        <v>90</v>
      </c>
      <c r="F35" s="23" t="s">
        <v>189</v>
      </c>
      <c r="G35" s="23" t="s">
        <v>190</v>
      </c>
      <c r="H35" s="22">
        <v>514600.12</v>
      </c>
      <c r="I35" s="22">
        <v>514600.12</v>
      </c>
      <c r="J35" s="22">
        <v>128650.03</v>
      </c>
      <c r="K35" s="22"/>
      <c r="L35" s="22">
        <v>385950.09</v>
      </c>
      <c r="M35" s="22"/>
      <c r="N35" s="22"/>
      <c r="O35" s="22"/>
      <c r="P35" s="22"/>
      <c r="Q35" s="22"/>
      <c r="R35" s="22"/>
      <c r="S35" s="22"/>
      <c r="T35" s="22"/>
      <c r="U35" s="22"/>
      <c r="V35" s="22"/>
      <c r="W35" s="22"/>
    </row>
    <row r="36" ht="31.4" customHeight="1" spans="1:23">
      <c r="A36" s="120" t="s">
        <v>45</v>
      </c>
      <c r="B36" s="113" t="s">
        <v>187</v>
      </c>
      <c r="C36" s="23" t="s">
        <v>188</v>
      </c>
      <c r="D36" s="23" t="s">
        <v>89</v>
      </c>
      <c r="E36" s="23" t="s">
        <v>90</v>
      </c>
      <c r="F36" s="23" t="s">
        <v>211</v>
      </c>
      <c r="G36" s="23" t="s">
        <v>212</v>
      </c>
      <c r="H36" s="22">
        <v>59800</v>
      </c>
      <c r="I36" s="22">
        <v>59800</v>
      </c>
      <c r="J36" s="22"/>
      <c r="K36" s="22"/>
      <c r="L36" s="22">
        <v>59800</v>
      </c>
      <c r="M36" s="22"/>
      <c r="N36" s="22"/>
      <c r="O36" s="22"/>
      <c r="P36" s="22"/>
      <c r="Q36" s="22"/>
      <c r="R36" s="22"/>
      <c r="S36" s="22"/>
      <c r="T36" s="22"/>
      <c r="U36" s="22"/>
      <c r="V36" s="22"/>
      <c r="W36" s="22"/>
    </row>
    <row r="37" ht="31.4" customHeight="1" spans="1:23">
      <c r="A37" s="120" t="s">
        <v>45</v>
      </c>
      <c r="B37" s="113" t="s">
        <v>213</v>
      </c>
      <c r="C37" s="23" t="s">
        <v>138</v>
      </c>
      <c r="D37" s="23" t="s">
        <v>89</v>
      </c>
      <c r="E37" s="23" t="s">
        <v>90</v>
      </c>
      <c r="F37" s="23" t="s">
        <v>214</v>
      </c>
      <c r="G37" s="23" t="s">
        <v>138</v>
      </c>
      <c r="H37" s="22">
        <v>7600</v>
      </c>
      <c r="I37" s="22">
        <v>7600</v>
      </c>
      <c r="J37" s="22">
        <v>1900</v>
      </c>
      <c r="K37" s="22"/>
      <c r="L37" s="22">
        <v>5700</v>
      </c>
      <c r="M37" s="22"/>
      <c r="N37" s="22"/>
      <c r="O37" s="22"/>
      <c r="P37" s="22"/>
      <c r="Q37" s="22"/>
      <c r="R37" s="22"/>
      <c r="S37" s="22"/>
      <c r="T37" s="22"/>
      <c r="U37" s="22"/>
      <c r="V37" s="22"/>
      <c r="W37" s="22"/>
    </row>
    <row r="38" ht="31.4" customHeight="1" spans="1:23">
      <c r="A38" s="120" t="s">
        <v>45</v>
      </c>
      <c r="B38" s="113" t="s">
        <v>215</v>
      </c>
      <c r="C38" s="23" t="s">
        <v>216</v>
      </c>
      <c r="D38" s="23" t="s">
        <v>89</v>
      </c>
      <c r="E38" s="23" t="s">
        <v>90</v>
      </c>
      <c r="F38" s="23" t="s">
        <v>164</v>
      </c>
      <c r="G38" s="23" t="s">
        <v>165</v>
      </c>
      <c r="H38" s="22">
        <v>3190824</v>
      </c>
      <c r="I38" s="22">
        <v>3190824</v>
      </c>
      <c r="J38" s="22">
        <v>797706</v>
      </c>
      <c r="K38" s="22"/>
      <c r="L38" s="22">
        <v>2393118</v>
      </c>
      <c r="M38" s="22"/>
      <c r="N38" s="22"/>
      <c r="O38" s="22"/>
      <c r="P38" s="22"/>
      <c r="Q38" s="22"/>
      <c r="R38" s="22"/>
      <c r="S38" s="22"/>
      <c r="T38" s="22"/>
      <c r="U38" s="22"/>
      <c r="V38" s="22"/>
      <c r="W38" s="22"/>
    </row>
    <row r="39" ht="31.4" customHeight="1" spans="1:23">
      <c r="A39" s="119" t="s">
        <v>48</v>
      </c>
      <c r="B39" s="23"/>
      <c r="C39" s="23"/>
      <c r="D39" s="23"/>
      <c r="E39" s="23"/>
      <c r="F39" s="23"/>
      <c r="G39" s="23"/>
      <c r="H39" s="22">
        <v>4305194.51</v>
      </c>
      <c r="I39" s="22">
        <v>4305194.51</v>
      </c>
      <c r="J39" s="22">
        <v>1059245.42</v>
      </c>
      <c r="K39" s="22"/>
      <c r="L39" s="22">
        <v>3245949.09</v>
      </c>
      <c r="M39" s="22"/>
      <c r="N39" s="22"/>
      <c r="O39" s="22"/>
      <c r="P39" s="22"/>
      <c r="Q39" s="22"/>
      <c r="R39" s="22"/>
      <c r="S39" s="22"/>
      <c r="T39" s="22"/>
      <c r="U39" s="22"/>
      <c r="V39" s="22"/>
      <c r="W39" s="22"/>
    </row>
    <row r="40" ht="31.4" customHeight="1" spans="1:23">
      <c r="A40" s="120" t="s">
        <v>48</v>
      </c>
      <c r="B40" s="113" t="s">
        <v>217</v>
      </c>
      <c r="C40" s="23" t="s">
        <v>159</v>
      </c>
      <c r="D40" s="23" t="s">
        <v>89</v>
      </c>
      <c r="E40" s="23" t="s">
        <v>90</v>
      </c>
      <c r="F40" s="23" t="s">
        <v>160</v>
      </c>
      <c r="G40" s="23" t="s">
        <v>161</v>
      </c>
      <c r="H40" s="22">
        <v>926076</v>
      </c>
      <c r="I40" s="22">
        <v>926076</v>
      </c>
      <c r="J40" s="22">
        <v>231519</v>
      </c>
      <c r="K40" s="22"/>
      <c r="L40" s="22">
        <v>694557</v>
      </c>
      <c r="M40" s="22"/>
      <c r="N40" s="22"/>
      <c r="O40" s="22"/>
      <c r="P40" s="22"/>
      <c r="Q40" s="22"/>
      <c r="R40" s="22"/>
      <c r="S40" s="22"/>
      <c r="T40" s="22"/>
      <c r="U40" s="22"/>
      <c r="V40" s="22"/>
      <c r="W40" s="22"/>
    </row>
    <row r="41" ht="31.4" customHeight="1" spans="1:23">
      <c r="A41" s="120" t="s">
        <v>48</v>
      </c>
      <c r="B41" s="113" t="s">
        <v>217</v>
      </c>
      <c r="C41" s="23" t="s">
        <v>159</v>
      </c>
      <c r="D41" s="23" t="s">
        <v>89</v>
      </c>
      <c r="E41" s="23" t="s">
        <v>90</v>
      </c>
      <c r="F41" s="23" t="s">
        <v>162</v>
      </c>
      <c r="G41" s="23" t="s">
        <v>163</v>
      </c>
      <c r="H41" s="22">
        <v>1126152</v>
      </c>
      <c r="I41" s="22">
        <v>1126152</v>
      </c>
      <c r="J41" s="22">
        <v>281538</v>
      </c>
      <c r="K41" s="22"/>
      <c r="L41" s="22">
        <v>844614</v>
      </c>
      <c r="M41" s="22"/>
      <c r="N41" s="22"/>
      <c r="O41" s="22"/>
      <c r="P41" s="22"/>
      <c r="Q41" s="22"/>
      <c r="R41" s="22"/>
      <c r="S41" s="22"/>
      <c r="T41" s="22"/>
      <c r="U41" s="22"/>
      <c r="V41" s="22"/>
      <c r="W41" s="22"/>
    </row>
    <row r="42" ht="31.4" customHeight="1" spans="1:23">
      <c r="A42" s="120" t="s">
        <v>48</v>
      </c>
      <c r="B42" s="113" t="s">
        <v>217</v>
      </c>
      <c r="C42" s="23" t="s">
        <v>159</v>
      </c>
      <c r="D42" s="23" t="s">
        <v>89</v>
      </c>
      <c r="E42" s="23" t="s">
        <v>90</v>
      </c>
      <c r="F42" s="23" t="s">
        <v>164</v>
      </c>
      <c r="G42" s="23" t="s">
        <v>165</v>
      </c>
      <c r="H42" s="22">
        <v>84298</v>
      </c>
      <c r="I42" s="22">
        <v>84298</v>
      </c>
      <c r="J42" s="22">
        <v>21074.5</v>
      </c>
      <c r="K42" s="22"/>
      <c r="L42" s="22">
        <v>63223.5</v>
      </c>
      <c r="M42" s="22"/>
      <c r="N42" s="22"/>
      <c r="O42" s="22"/>
      <c r="P42" s="22"/>
      <c r="Q42" s="22"/>
      <c r="R42" s="22"/>
      <c r="S42" s="22"/>
      <c r="T42" s="22"/>
      <c r="U42" s="22"/>
      <c r="V42" s="22"/>
      <c r="W42" s="22"/>
    </row>
    <row r="43" ht="31.4" customHeight="1" spans="1:23">
      <c r="A43" s="120" t="s">
        <v>48</v>
      </c>
      <c r="B43" s="113" t="s">
        <v>218</v>
      </c>
      <c r="C43" s="23" t="s">
        <v>167</v>
      </c>
      <c r="D43" s="23" t="s">
        <v>70</v>
      </c>
      <c r="E43" s="23" t="s">
        <v>71</v>
      </c>
      <c r="F43" s="23" t="s">
        <v>168</v>
      </c>
      <c r="G43" s="23" t="s">
        <v>169</v>
      </c>
      <c r="H43" s="22">
        <v>411213.77</v>
      </c>
      <c r="I43" s="22">
        <v>411213.77</v>
      </c>
      <c r="J43" s="22">
        <v>102803.44</v>
      </c>
      <c r="K43" s="22"/>
      <c r="L43" s="22">
        <v>308410.33</v>
      </c>
      <c r="M43" s="22"/>
      <c r="N43" s="22"/>
      <c r="O43" s="22"/>
      <c r="P43" s="22"/>
      <c r="Q43" s="22"/>
      <c r="R43" s="22"/>
      <c r="S43" s="22"/>
      <c r="T43" s="22"/>
      <c r="U43" s="22"/>
      <c r="V43" s="22"/>
      <c r="W43" s="22"/>
    </row>
    <row r="44" ht="31.4" customHeight="1" spans="1:23">
      <c r="A44" s="120" t="s">
        <v>48</v>
      </c>
      <c r="B44" s="113" t="s">
        <v>218</v>
      </c>
      <c r="C44" s="23" t="s">
        <v>167</v>
      </c>
      <c r="D44" s="23" t="s">
        <v>74</v>
      </c>
      <c r="E44" s="23" t="s">
        <v>73</v>
      </c>
      <c r="F44" s="23" t="s">
        <v>170</v>
      </c>
      <c r="G44" s="23" t="s">
        <v>171</v>
      </c>
      <c r="H44" s="22">
        <v>3976.18</v>
      </c>
      <c r="I44" s="22">
        <v>3976.18</v>
      </c>
      <c r="J44" s="22">
        <v>994.05</v>
      </c>
      <c r="K44" s="22"/>
      <c r="L44" s="22">
        <v>2982.13</v>
      </c>
      <c r="M44" s="22"/>
      <c r="N44" s="22"/>
      <c r="O44" s="22"/>
      <c r="P44" s="22"/>
      <c r="Q44" s="22"/>
      <c r="R44" s="22"/>
      <c r="S44" s="22"/>
      <c r="T44" s="22"/>
      <c r="U44" s="22"/>
      <c r="V44" s="22"/>
      <c r="W44" s="22"/>
    </row>
    <row r="45" ht="31.4" customHeight="1" spans="1:23">
      <c r="A45" s="120" t="s">
        <v>48</v>
      </c>
      <c r="B45" s="113" t="s">
        <v>218</v>
      </c>
      <c r="C45" s="23" t="s">
        <v>167</v>
      </c>
      <c r="D45" s="23" t="s">
        <v>79</v>
      </c>
      <c r="E45" s="23" t="s">
        <v>80</v>
      </c>
      <c r="F45" s="23" t="s">
        <v>172</v>
      </c>
      <c r="G45" s="23" t="s">
        <v>173</v>
      </c>
      <c r="H45" s="22">
        <v>218457.31</v>
      </c>
      <c r="I45" s="22">
        <v>218457.31</v>
      </c>
      <c r="J45" s="22">
        <v>54614.33</v>
      </c>
      <c r="K45" s="22"/>
      <c r="L45" s="22">
        <v>163842.98</v>
      </c>
      <c r="M45" s="22"/>
      <c r="N45" s="22"/>
      <c r="O45" s="22"/>
      <c r="P45" s="22"/>
      <c r="Q45" s="22"/>
      <c r="R45" s="22"/>
      <c r="S45" s="22"/>
      <c r="T45" s="22"/>
      <c r="U45" s="22"/>
      <c r="V45" s="22"/>
      <c r="W45" s="22"/>
    </row>
    <row r="46" ht="31.4" customHeight="1" spans="1:23">
      <c r="A46" s="120" t="s">
        <v>48</v>
      </c>
      <c r="B46" s="113" t="s">
        <v>218</v>
      </c>
      <c r="C46" s="23" t="s">
        <v>167</v>
      </c>
      <c r="D46" s="23" t="s">
        <v>81</v>
      </c>
      <c r="E46" s="23" t="s">
        <v>82</v>
      </c>
      <c r="F46" s="23" t="s">
        <v>176</v>
      </c>
      <c r="G46" s="23" t="s">
        <v>177</v>
      </c>
      <c r="H46" s="22">
        <v>113320.2</v>
      </c>
      <c r="I46" s="22">
        <v>113320.2</v>
      </c>
      <c r="J46" s="22">
        <v>28330.05</v>
      </c>
      <c r="K46" s="22"/>
      <c r="L46" s="22">
        <v>84990.15</v>
      </c>
      <c r="M46" s="22"/>
      <c r="N46" s="22"/>
      <c r="O46" s="22"/>
      <c r="P46" s="22"/>
      <c r="Q46" s="22"/>
      <c r="R46" s="22"/>
      <c r="S46" s="22"/>
      <c r="T46" s="22"/>
      <c r="U46" s="22"/>
      <c r="V46" s="22"/>
      <c r="W46" s="22"/>
    </row>
    <row r="47" ht="31.4" customHeight="1" spans="1:23">
      <c r="A47" s="120" t="s">
        <v>48</v>
      </c>
      <c r="B47" s="113" t="s">
        <v>218</v>
      </c>
      <c r="C47" s="23" t="s">
        <v>167</v>
      </c>
      <c r="D47" s="23" t="s">
        <v>83</v>
      </c>
      <c r="E47" s="23" t="s">
        <v>84</v>
      </c>
      <c r="F47" s="23" t="s">
        <v>170</v>
      </c>
      <c r="G47" s="23" t="s">
        <v>171</v>
      </c>
      <c r="H47" s="22">
        <v>9056.25</v>
      </c>
      <c r="I47" s="22">
        <v>9056.25</v>
      </c>
      <c r="J47" s="22">
        <v>9056.25</v>
      </c>
      <c r="K47" s="22"/>
      <c r="L47" s="22"/>
      <c r="M47" s="22"/>
      <c r="N47" s="22"/>
      <c r="O47" s="22"/>
      <c r="P47" s="22"/>
      <c r="Q47" s="22"/>
      <c r="R47" s="22"/>
      <c r="S47" s="22"/>
      <c r="T47" s="22"/>
      <c r="U47" s="22"/>
      <c r="V47" s="22"/>
      <c r="W47" s="22"/>
    </row>
    <row r="48" ht="31.4" customHeight="1" spans="1:23">
      <c r="A48" s="120" t="s">
        <v>48</v>
      </c>
      <c r="B48" s="113" t="s">
        <v>219</v>
      </c>
      <c r="C48" s="23" t="s">
        <v>108</v>
      </c>
      <c r="D48" s="23" t="s">
        <v>107</v>
      </c>
      <c r="E48" s="23" t="s">
        <v>108</v>
      </c>
      <c r="F48" s="23" t="s">
        <v>179</v>
      </c>
      <c r="G48" s="23" t="s">
        <v>108</v>
      </c>
      <c r="H48" s="22">
        <v>322479.55</v>
      </c>
      <c r="I48" s="22">
        <v>322479.55</v>
      </c>
      <c r="J48" s="22">
        <v>80619.89</v>
      </c>
      <c r="K48" s="22"/>
      <c r="L48" s="22">
        <v>241859.66</v>
      </c>
      <c r="M48" s="22"/>
      <c r="N48" s="22"/>
      <c r="O48" s="22"/>
      <c r="P48" s="22"/>
      <c r="Q48" s="22"/>
      <c r="R48" s="22"/>
      <c r="S48" s="22"/>
      <c r="T48" s="22"/>
      <c r="U48" s="22"/>
      <c r="V48" s="22"/>
      <c r="W48" s="22"/>
    </row>
    <row r="49" ht="31.4" customHeight="1" spans="1:23">
      <c r="A49" s="120" t="s">
        <v>48</v>
      </c>
      <c r="B49" s="113" t="s">
        <v>220</v>
      </c>
      <c r="C49" s="23" t="s">
        <v>221</v>
      </c>
      <c r="D49" s="23" t="s">
        <v>89</v>
      </c>
      <c r="E49" s="23" t="s">
        <v>90</v>
      </c>
      <c r="F49" s="23" t="s">
        <v>222</v>
      </c>
      <c r="G49" s="23" t="s">
        <v>223</v>
      </c>
      <c r="H49" s="22">
        <v>23100</v>
      </c>
      <c r="I49" s="22">
        <v>23100</v>
      </c>
      <c r="J49" s="22"/>
      <c r="K49" s="22"/>
      <c r="L49" s="22">
        <v>23100</v>
      </c>
      <c r="M49" s="22"/>
      <c r="N49" s="22"/>
      <c r="O49" s="22"/>
      <c r="P49" s="22"/>
      <c r="Q49" s="22"/>
      <c r="R49" s="22"/>
      <c r="S49" s="22"/>
      <c r="T49" s="22"/>
      <c r="U49" s="22"/>
      <c r="V49" s="22"/>
      <c r="W49" s="22"/>
    </row>
    <row r="50" ht="31.4" customHeight="1" spans="1:23">
      <c r="A50" s="120" t="s">
        <v>48</v>
      </c>
      <c r="B50" s="113" t="s">
        <v>224</v>
      </c>
      <c r="C50" s="23" t="s">
        <v>181</v>
      </c>
      <c r="D50" s="23" t="s">
        <v>89</v>
      </c>
      <c r="E50" s="23" t="s">
        <v>90</v>
      </c>
      <c r="F50" s="23" t="s">
        <v>182</v>
      </c>
      <c r="G50" s="23" t="s">
        <v>183</v>
      </c>
      <c r="H50" s="22">
        <v>190200</v>
      </c>
      <c r="I50" s="22">
        <v>190200</v>
      </c>
      <c r="J50" s="22">
        <v>47550</v>
      </c>
      <c r="K50" s="22"/>
      <c r="L50" s="22">
        <v>142650</v>
      </c>
      <c r="M50" s="22"/>
      <c r="N50" s="22"/>
      <c r="O50" s="22"/>
      <c r="P50" s="22"/>
      <c r="Q50" s="22"/>
      <c r="R50" s="22"/>
      <c r="S50" s="22"/>
      <c r="T50" s="22"/>
      <c r="U50" s="22"/>
      <c r="V50" s="22"/>
      <c r="W50" s="22"/>
    </row>
    <row r="51" ht="31.4" customHeight="1" spans="1:23">
      <c r="A51" s="120" t="s">
        <v>48</v>
      </c>
      <c r="B51" s="113" t="s">
        <v>225</v>
      </c>
      <c r="C51" s="23" t="s">
        <v>185</v>
      </c>
      <c r="D51" s="23" t="s">
        <v>89</v>
      </c>
      <c r="E51" s="23" t="s">
        <v>90</v>
      </c>
      <c r="F51" s="23" t="s">
        <v>186</v>
      </c>
      <c r="G51" s="23" t="s">
        <v>185</v>
      </c>
      <c r="H51" s="22">
        <v>53673.62</v>
      </c>
      <c r="I51" s="22">
        <v>53673.62</v>
      </c>
      <c r="J51" s="22">
        <v>13418.41</v>
      </c>
      <c r="K51" s="22"/>
      <c r="L51" s="22">
        <v>40255.21</v>
      </c>
      <c r="M51" s="22"/>
      <c r="N51" s="22"/>
      <c r="O51" s="22"/>
      <c r="P51" s="22"/>
      <c r="Q51" s="22"/>
      <c r="R51" s="22"/>
      <c r="S51" s="22"/>
      <c r="T51" s="22"/>
      <c r="U51" s="22"/>
      <c r="V51" s="22"/>
      <c r="W51" s="22"/>
    </row>
    <row r="52" ht="31.4" customHeight="1" spans="1:23">
      <c r="A52" s="120" t="s">
        <v>48</v>
      </c>
      <c r="B52" s="113" t="s">
        <v>226</v>
      </c>
      <c r="C52" s="23" t="s">
        <v>188</v>
      </c>
      <c r="D52" s="23" t="s">
        <v>68</v>
      </c>
      <c r="E52" s="23" t="s">
        <v>69</v>
      </c>
      <c r="F52" s="23" t="s">
        <v>189</v>
      </c>
      <c r="G52" s="23" t="s">
        <v>190</v>
      </c>
      <c r="H52" s="22">
        <v>3240</v>
      </c>
      <c r="I52" s="22">
        <v>3240</v>
      </c>
      <c r="J52" s="22">
        <v>810</v>
      </c>
      <c r="K52" s="22"/>
      <c r="L52" s="22">
        <v>2430</v>
      </c>
      <c r="M52" s="22"/>
      <c r="N52" s="22"/>
      <c r="O52" s="22"/>
      <c r="P52" s="22"/>
      <c r="Q52" s="22"/>
      <c r="R52" s="22"/>
      <c r="S52" s="22"/>
      <c r="T52" s="22"/>
      <c r="U52" s="22"/>
      <c r="V52" s="22"/>
      <c r="W52" s="22"/>
    </row>
    <row r="53" ht="31.4" customHeight="1" spans="1:23">
      <c r="A53" s="120" t="s">
        <v>48</v>
      </c>
      <c r="B53" s="113" t="s">
        <v>226</v>
      </c>
      <c r="C53" s="23" t="s">
        <v>188</v>
      </c>
      <c r="D53" s="23" t="s">
        <v>89</v>
      </c>
      <c r="E53" s="23" t="s">
        <v>90</v>
      </c>
      <c r="F53" s="23" t="s">
        <v>191</v>
      </c>
      <c r="G53" s="23" t="s">
        <v>192</v>
      </c>
      <c r="H53" s="22">
        <v>70881.63</v>
      </c>
      <c r="I53" s="22">
        <v>70881.63</v>
      </c>
      <c r="J53" s="22"/>
      <c r="K53" s="22"/>
      <c r="L53" s="22">
        <v>70881.63</v>
      </c>
      <c r="M53" s="22"/>
      <c r="N53" s="22"/>
      <c r="O53" s="22"/>
      <c r="P53" s="22"/>
      <c r="Q53" s="22"/>
      <c r="R53" s="22"/>
      <c r="S53" s="22"/>
      <c r="T53" s="22"/>
      <c r="U53" s="22"/>
      <c r="V53" s="22"/>
      <c r="W53" s="22"/>
    </row>
    <row r="54" ht="31.4" customHeight="1" spans="1:23">
      <c r="A54" s="120" t="s">
        <v>48</v>
      </c>
      <c r="B54" s="113" t="s">
        <v>226</v>
      </c>
      <c r="C54" s="23" t="s">
        <v>188</v>
      </c>
      <c r="D54" s="23" t="s">
        <v>89</v>
      </c>
      <c r="E54" s="23" t="s">
        <v>90</v>
      </c>
      <c r="F54" s="23" t="s">
        <v>193</v>
      </c>
      <c r="G54" s="23" t="s">
        <v>194</v>
      </c>
      <c r="H54" s="22">
        <v>4200</v>
      </c>
      <c r="I54" s="22">
        <v>4200</v>
      </c>
      <c r="J54" s="22">
        <v>1050</v>
      </c>
      <c r="K54" s="22"/>
      <c r="L54" s="22">
        <v>3150</v>
      </c>
      <c r="M54" s="22"/>
      <c r="N54" s="22"/>
      <c r="O54" s="22"/>
      <c r="P54" s="22"/>
      <c r="Q54" s="22"/>
      <c r="R54" s="22"/>
      <c r="S54" s="22"/>
      <c r="T54" s="22"/>
      <c r="U54" s="22"/>
      <c r="V54" s="22"/>
      <c r="W54" s="22"/>
    </row>
    <row r="55" ht="31.4" customHeight="1" spans="1:23">
      <c r="A55" s="120" t="s">
        <v>48</v>
      </c>
      <c r="B55" s="113" t="s">
        <v>226</v>
      </c>
      <c r="C55" s="23" t="s">
        <v>188</v>
      </c>
      <c r="D55" s="23" t="s">
        <v>89</v>
      </c>
      <c r="E55" s="23" t="s">
        <v>90</v>
      </c>
      <c r="F55" s="23" t="s">
        <v>195</v>
      </c>
      <c r="G55" s="23" t="s">
        <v>196</v>
      </c>
      <c r="H55" s="22">
        <v>3600</v>
      </c>
      <c r="I55" s="22">
        <v>3600</v>
      </c>
      <c r="J55" s="22">
        <v>900</v>
      </c>
      <c r="K55" s="22"/>
      <c r="L55" s="22">
        <v>2700</v>
      </c>
      <c r="M55" s="22"/>
      <c r="N55" s="22"/>
      <c r="O55" s="22"/>
      <c r="P55" s="22"/>
      <c r="Q55" s="22"/>
      <c r="R55" s="22"/>
      <c r="S55" s="22"/>
      <c r="T55" s="22"/>
      <c r="U55" s="22"/>
      <c r="V55" s="22"/>
      <c r="W55" s="22"/>
    </row>
    <row r="56" ht="31.4" customHeight="1" spans="1:23">
      <c r="A56" s="120" t="s">
        <v>48</v>
      </c>
      <c r="B56" s="113" t="s">
        <v>226</v>
      </c>
      <c r="C56" s="23" t="s">
        <v>188</v>
      </c>
      <c r="D56" s="23" t="s">
        <v>89</v>
      </c>
      <c r="E56" s="23" t="s">
        <v>90</v>
      </c>
      <c r="F56" s="23" t="s">
        <v>197</v>
      </c>
      <c r="G56" s="23" t="s">
        <v>198</v>
      </c>
      <c r="H56" s="22">
        <v>18000</v>
      </c>
      <c r="I56" s="22">
        <v>18000</v>
      </c>
      <c r="J56" s="22">
        <v>4500</v>
      </c>
      <c r="K56" s="22"/>
      <c r="L56" s="22">
        <v>13500</v>
      </c>
      <c r="M56" s="22"/>
      <c r="N56" s="22"/>
      <c r="O56" s="22"/>
      <c r="P56" s="22"/>
      <c r="Q56" s="22"/>
      <c r="R56" s="22"/>
      <c r="S56" s="22"/>
      <c r="T56" s="22"/>
      <c r="U56" s="22"/>
      <c r="V56" s="22"/>
      <c r="W56" s="22"/>
    </row>
    <row r="57" ht="31.4" customHeight="1" spans="1:23">
      <c r="A57" s="120" t="s">
        <v>48</v>
      </c>
      <c r="B57" s="113" t="s">
        <v>226</v>
      </c>
      <c r="C57" s="23" t="s">
        <v>188</v>
      </c>
      <c r="D57" s="23" t="s">
        <v>89</v>
      </c>
      <c r="E57" s="23" t="s">
        <v>90</v>
      </c>
      <c r="F57" s="23" t="s">
        <v>199</v>
      </c>
      <c r="G57" s="23" t="s">
        <v>200</v>
      </c>
      <c r="H57" s="22">
        <v>7000</v>
      </c>
      <c r="I57" s="22">
        <v>7000</v>
      </c>
      <c r="J57" s="22">
        <v>1750</v>
      </c>
      <c r="K57" s="22"/>
      <c r="L57" s="22">
        <v>5250</v>
      </c>
      <c r="M57" s="22"/>
      <c r="N57" s="22"/>
      <c r="O57" s="22"/>
      <c r="P57" s="22"/>
      <c r="Q57" s="22"/>
      <c r="R57" s="22"/>
      <c r="S57" s="22"/>
      <c r="T57" s="22"/>
      <c r="U57" s="22"/>
      <c r="V57" s="22"/>
      <c r="W57" s="22"/>
    </row>
    <row r="58" ht="31.4" customHeight="1" spans="1:23">
      <c r="A58" s="120" t="s">
        <v>48</v>
      </c>
      <c r="B58" s="113" t="s">
        <v>226</v>
      </c>
      <c r="C58" s="23" t="s">
        <v>188</v>
      </c>
      <c r="D58" s="23" t="s">
        <v>89</v>
      </c>
      <c r="E58" s="23" t="s">
        <v>90</v>
      </c>
      <c r="F58" s="23" t="s">
        <v>201</v>
      </c>
      <c r="G58" s="23" t="s">
        <v>202</v>
      </c>
      <c r="H58" s="22">
        <v>12000</v>
      </c>
      <c r="I58" s="22">
        <v>12000</v>
      </c>
      <c r="J58" s="22">
        <v>3000</v>
      </c>
      <c r="K58" s="22"/>
      <c r="L58" s="22">
        <v>9000</v>
      </c>
      <c r="M58" s="22"/>
      <c r="N58" s="22"/>
      <c r="O58" s="22"/>
      <c r="P58" s="22"/>
      <c r="Q58" s="22"/>
      <c r="R58" s="22"/>
      <c r="S58" s="22"/>
      <c r="T58" s="22"/>
      <c r="U58" s="22"/>
      <c r="V58" s="22"/>
      <c r="W58" s="22"/>
    </row>
    <row r="59" ht="31.4" customHeight="1" spans="1:23">
      <c r="A59" s="120" t="s">
        <v>48</v>
      </c>
      <c r="B59" s="113" t="s">
        <v>226</v>
      </c>
      <c r="C59" s="23" t="s">
        <v>188</v>
      </c>
      <c r="D59" s="23" t="s">
        <v>89</v>
      </c>
      <c r="E59" s="23" t="s">
        <v>90</v>
      </c>
      <c r="F59" s="23" t="s">
        <v>203</v>
      </c>
      <c r="G59" s="23" t="s">
        <v>204</v>
      </c>
      <c r="H59" s="22">
        <v>58400</v>
      </c>
      <c r="I59" s="22">
        <v>58400</v>
      </c>
      <c r="J59" s="22">
        <v>14250</v>
      </c>
      <c r="K59" s="22"/>
      <c r="L59" s="22">
        <v>44150</v>
      </c>
      <c r="M59" s="22"/>
      <c r="N59" s="22"/>
      <c r="O59" s="22"/>
      <c r="P59" s="22"/>
      <c r="Q59" s="22"/>
      <c r="R59" s="22"/>
      <c r="S59" s="22"/>
      <c r="T59" s="22"/>
      <c r="U59" s="22"/>
      <c r="V59" s="22"/>
      <c r="W59" s="22"/>
    </row>
    <row r="60" ht="31.4" customHeight="1" spans="1:23">
      <c r="A60" s="120" t="s">
        <v>48</v>
      </c>
      <c r="B60" s="113" t="s">
        <v>226</v>
      </c>
      <c r="C60" s="23" t="s">
        <v>188</v>
      </c>
      <c r="D60" s="23" t="s">
        <v>89</v>
      </c>
      <c r="E60" s="23" t="s">
        <v>90</v>
      </c>
      <c r="F60" s="23" t="s">
        <v>205</v>
      </c>
      <c r="G60" s="23" t="s">
        <v>206</v>
      </c>
      <c r="H60" s="22">
        <v>5000</v>
      </c>
      <c r="I60" s="22">
        <v>5000</v>
      </c>
      <c r="J60" s="22">
        <v>1250</v>
      </c>
      <c r="K60" s="22"/>
      <c r="L60" s="22">
        <v>3750</v>
      </c>
      <c r="M60" s="22"/>
      <c r="N60" s="22"/>
      <c r="O60" s="22"/>
      <c r="P60" s="22"/>
      <c r="Q60" s="22"/>
      <c r="R60" s="22"/>
      <c r="S60" s="22"/>
      <c r="T60" s="22"/>
      <c r="U60" s="22"/>
      <c r="V60" s="22"/>
      <c r="W60" s="22"/>
    </row>
    <row r="61" ht="31.4" customHeight="1" spans="1:23">
      <c r="A61" s="120" t="s">
        <v>48</v>
      </c>
      <c r="B61" s="113" t="s">
        <v>226</v>
      </c>
      <c r="C61" s="23" t="s">
        <v>188</v>
      </c>
      <c r="D61" s="23" t="s">
        <v>89</v>
      </c>
      <c r="E61" s="23" t="s">
        <v>90</v>
      </c>
      <c r="F61" s="23" t="s">
        <v>182</v>
      </c>
      <c r="G61" s="23" t="s">
        <v>183</v>
      </c>
      <c r="H61" s="22">
        <v>19020</v>
      </c>
      <c r="I61" s="22">
        <v>19020</v>
      </c>
      <c r="J61" s="22">
        <v>4755</v>
      </c>
      <c r="K61" s="22"/>
      <c r="L61" s="22">
        <v>14265</v>
      </c>
      <c r="M61" s="22"/>
      <c r="N61" s="22"/>
      <c r="O61" s="22"/>
      <c r="P61" s="22"/>
      <c r="Q61" s="22"/>
      <c r="R61" s="22"/>
      <c r="S61" s="22"/>
      <c r="T61" s="22"/>
      <c r="U61" s="22"/>
      <c r="V61" s="22"/>
      <c r="W61" s="22"/>
    </row>
    <row r="62" ht="31.4" customHeight="1" spans="1:23">
      <c r="A62" s="120" t="s">
        <v>48</v>
      </c>
      <c r="B62" s="113" t="s">
        <v>226</v>
      </c>
      <c r="C62" s="23" t="s">
        <v>188</v>
      </c>
      <c r="D62" s="23" t="s">
        <v>89</v>
      </c>
      <c r="E62" s="23" t="s">
        <v>90</v>
      </c>
      <c r="F62" s="23" t="s">
        <v>189</v>
      </c>
      <c r="G62" s="23" t="s">
        <v>190</v>
      </c>
      <c r="H62" s="22">
        <v>67570</v>
      </c>
      <c r="I62" s="22">
        <v>67570</v>
      </c>
      <c r="J62" s="22">
        <v>16892.5</v>
      </c>
      <c r="K62" s="22"/>
      <c r="L62" s="22">
        <v>50677.5</v>
      </c>
      <c r="M62" s="22"/>
      <c r="N62" s="22"/>
      <c r="O62" s="22"/>
      <c r="P62" s="22"/>
      <c r="Q62" s="22"/>
      <c r="R62" s="22"/>
      <c r="S62" s="22"/>
      <c r="T62" s="22"/>
      <c r="U62" s="22"/>
      <c r="V62" s="22"/>
      <c r="W62" s="22"/>
    </row>
    <row r="63" ht="31.4" customHeight="1" spans="1:23">
      <c r="A63" s="120" t="s">
        <v>48</v>
      </c>
      <c r="B63" s="113" t="s">
        <v>227</v>
      </c>
      <c r="C63" s="23" t="s">
        <v>216</v>
      </c>
      <c r="D63" s="23" t="s">
        <v>89</v>
      </c>
      <c r="E63" s="23" t="s">
        <v>90</v>
      </c>
      <c r="F63" s="23" t="s">
        <v>164</v>
      </c>
      <c r="G63" s="23" t="s">
        <v>165</v>
      </c>
      <c r="H63" s="22">
        <v>554280</v>
      </c>
      <c r="I63" s="22">
        <v>554280</v>
      </c>
      <c r="J63" s="22">
        <v>138570</v>
      </c>
      <c r="K63" s="22"/>
      <c r="L63" s="22">
        <v>415710</v>
      </c>
      <c r="M63" s="22"/>
      <c r="N63" s="22"/>
      <c r="O63" s="22"/>
      <c r="P63" s="22"/>
      <c r="Q63" s="22"/>
      <c r="R63" s="22"/>
      <c r="S63" s="22"/>
      <c r="T63" s="22"/>
      <c r="U63" s="22"/>
      <c r="V63" s="22"/>
      <c r="W63" s="22"/>
    </row>
    <row r="64" ht="31.4" customHeight="1" spans="1:23">
      <c r="A64" s="119" t="s">
        <v>50</v>
      </c>
      <c r="B64" s="23"/>
      <c r="C64" s="23"/>
      <c r="D64" s="23"/>
      <c r="E64" s="23"/>
      <c r="F64" s="23"/>
      <c r="G64" s="23"/>
      <c r="H64" s="22">
        <v>4151062.67</v>
      </c>
      <c r="I64" s="22">
        <v>4151062.67</v>
      </c>
      <c r="J64" s="22">
        <v>1036393.49</v>
      </c>
      <c r="K64" s="22"/>
      <c r="L64" s="22">
        <v>3114669.18</v>
      </c>
      <c r="M64" s="22"/>
      <c r="N64" s="22"/>
      <c r="O64" s="22"/>
      <c r="P64" s="22"/>
      <c r="Q64" s="22"/>
      <c r="R64" s="22"/>
      <c r="S64" s="22"/>
      <c r="T64" s="22"/>
      <c r="U64" s="22"/>
      <c r="V64" s="22"/>
      <c r="W64" s="22"/>
    </row>
    <row r="65" ht="31.4" customHeight="1" spans="1:23">
      <c r="A65" s="120" t="s">
        <v>50</v>
      </c>
      <c r="B65" s="113" t="s">
        <v>228</v>
      </c>
      <c r="C65" s="23" t="s">
        <v>159</v>
      </c>
      <c r="D65" s="23" t="s">
        <v>89</v>
      </c>
      <c r="E65" s="23" t="s">
        <v>90</v>
      </c>
      <c r="F65" s="23" t="s">
        <v>160</v>
      </c>
      <c r="G65" s="23" t="s">
        <v>161</v>
      </c>
      <c r="H65" s="22">
        <v>902520</v>
      </c>
      <c r="I65" s="22">
        <v>902520</v>
      </c>
      <c r="J65" s="22">
        <v>225630</v>
      </c>
      <c r="K65" s="22"/>
      <c r="L65" s="22">
        <v>676890</v>
      </c>
      <c r="M65" s="22"/>
      <c r="N65" s="22"/>
      <c r="O65" s="22"/>
      <c r="P65" s="22"/>
      <c r="Q65" s="22"/>
      <c r="R65" s="22"/>
      <c r="S65" s="22"/>
      <c r="T65" s="22"/>
      <c r="U65" s="22"/>
      <c r="V65" s="22"/>
      <c r="W65" s="22"/>
    </row>
    <row r="66" ht="31.4" customHeight="1" spans="1:23">
      <c r="A66" s="120" t="s">
        <v>50</v>
      </c>
      <c r="B66" s="113" t="s">
        <v>228</v>
      </c>
      <c r="C66" s="23" t="s">
        <v>159</v>
      </c>
      <c r="D66" s="23" t="s">
        <v>89</v>
      </c>
      <c r="E66" s="23" t="s">
        <v>90</v>
      </c>
      <c r="F66" s="23" t="s">
        <v>162</v>
      </c>
      <c r="G66" s="23" t="s">
        <v>163</v>
      </c>
      <c r="H66" s="22">
        <v>1065708</v>
      </c>
      <c r="I66" s="22">
        <v>1065708</v>
      </c>
      <c r="J66" s="22">
        <v>266427</v>
      </c>
      <c r="K66" s="22"/>
      <c r="L66" s="22">
        <v>799281</v>
      </c>
      <c r="M66" s="22"/>
      <c r="N66" s="22"/>
      <c r="O66" s="22"/>
      <c r="P66" s="22"/>
      <c r="Q66" s="22"/>
      <c r="R66" s="22"/>
      <c r="S66" s="22"/>
      <c r="T66" s="22"/>
      <c r="U66" s="22"/>
      <c r="V66" s="22"/>
      <c r="W66" s="22"/>
    </row>
    <row r="67" ht="31.4" customHeight="1" spans="1:23">
      <c r="A67" s="120" t="s">
        <v>50</v>
      </c>
      <c r="B67" s="113" t="s">
        <v>228</v>
      </c>
      <c r="C67" s="23" t="s">
        <v>159</v>
      </c>
      <c r="D67" s="23" t="s">
        <v>89</v>
      </c>
      <c r="E67" s="23" t="s">
        <v>90</v>
      </c>
      <c r="F67" s="23" t="s">
        <v>164</v>
      </c>
      <c r="G67" s="23" t="s">
        <v>165</v>
      </c>
      <c r="H67" s="22">
        <v>81585</v>
      </c>
      <c r="I67" s="22">
        <v>81585</v>
      </c>
      <c r="J67" s="22">
        <v>20396.25</v>
      </c>
      <c r="K67" s="22"/>
      <c r="L67" s="22">
        <v>61188.75</v>
      </c>
      <c r="M67" s="22"/>
      <c r="N67" s="22"/>
      <c r="O67" s="22"/>
      <c r="P67" s="22"/>
      <c r="Q67" s="22"/>
      <c r="R67" s="22"/>
      <c r="S67" s="22"/>
      <c r="T67" s="22"/>
      <c r="U67" s="22"/>
      <c r="V67" s="22"/>
      <c r="W67" s="22"/>
    </row>
    <row r="68" ht="31.4" customHeight="1" spans="1:23">
      <c r="A68" s="120" t="s">
        <v>50</v>
      </c>
      <c r="B68" s="113" t="s">
        <v>229</v>
      </c>
      <c r="C68" s="23" t="s">
        <v>167</v>
      </c>
      <c r="D68" s="23" t="s">
        <v>70</v>
      </c>
      <c r="E68" s="23" t="s">
        <v>71</v>
      </c>
      <c r="F68" s="23" t="s">
        <v>168</v>
      </c>
      <c r="G68" s="23" t="s">
        <v>169</v>
      </c>
      <c r="H68" s="22">
        <v>391731.98</v>
      </c>
      <c r="I68" s="22">
        <v>391731.98</v>
      </c>
      <c r="J68" s="22">
        <v>97933</v>
      </c>
      <c r="K68" s="22"/>
      <c r="L68" s="22">
        <v>293798.98</v>
      </c>
      <c r="M68" s="22"/>
      <c r="N68" s="22"/>
      <c r="O68" s="22"/>
      <c r="P68" s="22"/>
      <c r="Q68" s="22"/>
      <c r="R68" s="22"/>
      <c r="S68" s="22"/>
      <c r="T68" s="22"/>
      <c r="U68" s="22"/>
      <c r="V68" s="22"/>
      <c r="W68" s="22"/>
    </row>
    <row r="69" ht="31.4" customHeight="1" spans="1:23">
      <c r="A69" s="120" t="s">
        <v>50</v>
      </c>
      <c r="B69" s="113" t="s">
        <v>229</v>
      </c>
      <c r="C69" s="23" t="s">
        <v>167</v>
      </c>
      <c r="D69" s="23" t="s">
        <v>74</v>
      </c>
      <c r="E69" s="23" t="s">
        <v>73</v>
      </c>
      <c r="F69" s="23" t="s">
        <v>170</v>
      </c>
      <c r="G69" s="23" t="s">
        <v>171</v>
      </c>
      <c r="H69" s="22">
        <v>3840.77</v>
      </c>
      <c r="I69" s="22">
        <v>3840.77</v>
      </c>
      <c r="J69" s="22">
        <v>960.19</v>
      </c>
      <c r="K69" s="22"/>
      <c r="L69" s="22">
        <v>2880.58</v>
      </c>
      <c r="M69" s="22"/>
      <c r="N69" s="22"/>
      <c r="O69" s="22"/>
      <c r="P69" s="22"/>
      <c r="Q69" s="22"/>
      <c r="R69" s="22"/>
      <c r="S69" s="22"/>
      <c r="T69" s="22"/>
      <c r="U69" s="22"/>
      <c r="V69" s="22"/>
      <c r="W69" s="22"/>
    </row>
    <row r="70" ht="31.4" customHeight="1" spans="1:23">
      <c r="A70" s="120" t="s">
        <v>50</v>
      </c>
      <c r="B70" s="113" t="s">
        <v>229</v>
      </c>
      <c r="C70" s="23" t="s">
        <v>167</v>
      </c>
      <c r="D70" s="23" t="s">
        <v>79</v>
      </c>
      <c r="E70" s="23" t="s">
        <v>80</v>
      </c>
      <c r="F70" s="23" t="s">
        <v>172</v>
      </c>
      <c r="G70" s="23" t="s">
        <v>173</v>
      </c>
      <c r="H70" s="22">
        <v>257074.11</v>
      </c>
      <c r="I70" s="22">
        <v>257074.11</v>
      </c>
      <c r="J70" s="22">
        <v>64268.53</v>
      </c>
      <c r="K70" s="22"/>
      <c r="L70" s="22">
        <v>192805.58</v>
      </c>
      <c r="M70" s="22"/>
      <c r="N70" s="22"/>
      <c r="O70" s="22"/>
      <c r="P70" s="22"/>
      <c r="Q70" s="22"/>
      <c r="R70" s="22"/>
      <c r="S70" s="22"/>
      <c r="T70" s="22"/>
      <c r="U70" s="22"/>
      <c r="V70" s="22"/>
      <c r="W70" s="22"/>
    </row>
    <row r="71" ht="31.4" customHeight="1" spans="1:23">
      <c r="A71" s="120" t="s">
        <v>50</v>
      </c>
      <c r="B71" s="113" t="s">
        <v>229</v>
      </c>
      <c r="C71" s="23" t="s">
        <v>167</v>
      </c>
      <c r="D71" s="23" t="s">
        <v>81</v>
      </c>
      <c r="E71" s="23" t="s">
        <v>82</v>
      </c>
      <c r="F71" s="23" t="s">
        <v>176</v>
      </c>
      <c r="G71" s="23" t="s">
        <v>177</v>
      </c>
      <c r="H71" s="22">
        <v>146765.52</v>
      </c>
      <c r="I71" s="22">
        <v>146765.52</v>
      </c>
      <c r="J71" s="22">
        <v>36691.38</v>
      </c>
      <c r="K71" s="22"/>
      <c r="L71" s="22">
        <v>110074.14</v>
      </c>
      <c r="M71" s="22"/>
      <c r="N71" s="22"/>
      <c r="O71" s="22"/>
      <c r="P71" s="22"/>
      <c r="Q71" s="22"/>
      <c r="R71" s="22"/>
      <c r="S71" s="22"/>
      <c r="T71" s="22"/>
      <c r="U71" s="22"/>
      <c r="V71" s="22"/>
      <c r="W71" s="22"/>
    </row>
    <row r="72" ht="31.4" customHeight="1" spans="1:23">
      <c r="A72" s="120" t="s">
        <v>50</v>
      </c>
      <c r="B72" s="113" t="s">
        <v>229</v>
      </c>
      <c r="C72" s="23" t="s">
        <v>167</v>
      </c>
      <c r="D72" s="23" t="s">
        <v>83</v>
      </c>
      <c r="E72" s="23" t="s">
        <v>84</v>
      </c>
      <c r="F72" s="23" t="s">
        <v>170</v>
      </c>
      <c r="G72" s="23" t="s">
        <v>171</v>
      </c>
      <c r="H72" s="22">
        <v>9003.75</v>
      </c>
      <c r="I72" s="22">
        <v>9003.75</v>
      </c>
      <c r="J72" s="22">
        <v>9003.75</v>
      </c>
      <c r="K72" s="22"/>
      <c r="L72" s="22"/>
      <c r="M72" s="22"/>
      <c r="N72" s="22"/>
      <c r="O72" s="22"/>
      <c r="P72" s="22"/>
      <c r="Q72" s="22"/>
      <c r="R72" s="22"/>
      <c r="S72" s="22"/>
      <c r="T72" s="22"/>
      <c r="U72" s="22"/>
      <c r="V72" s="22"/>
      <c r="W72" s="22"/>
    </row>
    <row r="73" ht="31.4" customHeight="1" spans="1:23">
      <c r="A73" s="120" t="s">
        <v>50</v>
      </c>
      <c r="B73" s="113" t="s">
        <v>230</v>
      </c>
      <c r="C73" s="23" t="s">
        <v>108</v>
      </c>
      <c r="D73" s="23" t="s">
        <v>107</v>
      </c>
      <c r="E73" s="23" t="s">
        <v>108</v>
      </c>
      <c r="F73" s="23" t="s">
        <v>179</v>
      </c>
      <c r="G73" s="23" t="s">
        <v>108</v>
      </c>
      <c r="H73" s="22">
        <v>298344.88</v>
      </c>
      <c r="I73" s="22">
        <v>298344.88</v>
      </c>
      <c r="J73" s="22">
        <v>74586.22</v>
      </c>
      <c r="K73" s="22"/>
      <c r="L73" s="22">
        <v>223758.66</v>
      </c>
      <c r="M73" s="22"/>
      <c r="N73" s="22"/>
      <c r="O73" s="22"/>
      <c r="P73" s="22"/>
      <c r="Q73" s="22"/>
      <c r="R73" s="22"/>
      <c r="S73" s="22"/>
      <c r="T73" s="22"/>
      <c r="U73" s="22"/>
      <c r="V73" s="22"/>
      <c r="W73" s="22"/>
    </row>
    <row r="74" ht="31.4" customHeight="1" spans="1:23">
      <c r="A74" s="120" t="s">
        <v>50</v>
      </c>
      <c r="B74" s="113" t="s">
        <v>231</v>
      </c>
      <c r="C74" s="23" t="s">
        <v>221</v>
      </c>
      <c r="D74" s="23" t="s">
        <v>89</v>
      </c>
      <c r="E74" s="23" t="s">
        <v>90</v>
      </c>
      <c r="F74" s="23" t="s">
        <v>222</v>
      </c>
      <c r="G74" s="23" t="s">
        <v>223</v>
      </c>
      <c r="H74" s="22">
        <v>14500</v>
      </c>
      <c r="I74" s="22">
        <v>14500</v>
      </c>
      <c r="J74" s="22"/>
      <c r="K74" s="22"/>
      <c r="L74" s="22">
        <v>14500</v>
      </c>
      <c r="M74" s="22"/>
      <c r="N74" s="22"/>
      <c r="O74" s="22"/>
      <c r="P74" s="22"/>
      <c r="Q74" s="22"/>
      <c r="R74" s="22"/>
      <c r="S74" s="22"/>
      <c r="T74" s="22"/>
      <c r="U74" s="22"/>
      <c r="V74" s="22"/>
      <c r="W74" s="22"/>
    </row>
    <row r="75" ht="31.4" customHeight="1" spans="1:23">
      <c r="A75" s="120" t="s">
        <v>50</v>
      </c>
      <c r="B75" s="113" t="s">
        <v>232</v>
      </c>
      <c r="C75" s="23" t="s">
        <v>181</v>
      </c>
      <c r="D75" s="23" t="s">
        <v>89</v>
      </c>
      <c r="E75" s="23" t="s">
        <v>90</v>
      </c>
      <c r="F75" s="23" t="s">
        <v>182</v>
      </c>
      <c r="G75" s="23" t="s">
        <v>183</v>
      </c>
      <c r="H75" s="22">
        <v>172200</v>
      </c>
      <c r="I75" s="22">
        <v>172200</v>
      </c>
      <c r="J75" s="22">
        <v>43050</v>
      </c>
      <c r="K75" s="22"/>
      <c r="L75" s="22">
        <v>129150</v>
      </c>
      <c r="M75" s="22"/>
      <c r="N75" s="22"/>
      <c r="O75" s="22"/>
      <c r="P75" s="22"/>
      <c r="Q75" s="22"/>
      <c r="R75" s="22"/>
      <c r="S75" s="22"/>
      <c r="T75" s="22"/>
      <c r="U75" s="22"/>
      <c r="V75" s="22"/>
      <c r="W75" s="22"/>
    </row>
    <row r="76" ht="31.4" customHeight="1" spans="1:23">
      <c r="A76" s="120" t="s">
        <v>50</v>
      </c>
      <c r="B76" s="113" t="s">
        <v>233</v>
      </c>
      <c r="C76" s="23" t="s">
        <v>185</v>
      </c>
      <c r="D76" s="23" t="s">
        <v>89</v>
      </c>
      <c r="E76" s="23" t="s">
        <v>90</v>
      </c>
      <c r="F76" s="23" t="s">
        <v>186</v>
      </c>
      <c r="G76" s="23" t="s">
        <v>185</v>
      </c>
      <c r="H76" s="22">
        <v>50924.76</v>
      </c>
      <c r="I76" s="22">
        <v>50924.76</v>
      </c>
      <c r="J76" s="22">
        <v>12731.19</v>
      </c>
      <c r="K76" s="22"/>
      <c r="L76" s="22">
        <v>38193.57</v>
      </c>
      <c r="M76" s="22"/>
      <c r="N76" s="22"/>
      <c r="O76" s="22"/>
      <c r="P76" s="22"/>
      <c r="Q76" s="22"/>
      <c r="R76" s="22"/>
      <c r="S76" s="22"/>
      <c r="T76" s="22"/>
      <c r="U76" s="22"/>
      <c r="V76" s="22"/>
      <c r="W76" s="22"/>
    </row>
    <row r="77" ht="31.4" customHeight="1" spans="1:23">
      <c r="A77" s="120" t="s">
        <v>50</v>
      </c>
      <c r="B77" s="113" t="s">
        <v>234</v>
      </c>
      <c r="C77" s="23" t="s">
        <v>188</v>
      </c>
      <c r="D77" s="23" t="s">
        <v>68</v>
      </c>
      <c r="E77" s="23" t="s">
        <v>69</v>
      </c>
      <c r="F77" s="23" t="s">
        <v>189</v>
      </c>
      <c r="G77" s="23" t="s">
        <v>190</v>
      </c>
      <c r="H77" s="22">
        <v>4320</v>
      </c>
      <c r="I77" s="22">
        <v>4320</v>
      </c>
      <c r="J77" s="22">
        <v>1080</v>
      </c>
      <c r="K77" s="22"/>
      <c r="L77" s="22">
        <v>3240</v>
      </c>
      <c r="M77" s="22"/>
      <c r="N77" s="22"/>
      <c r="O77" s="22"/>
      <c r="P77" s="22"/>
      <c r="Q77" s="22"/>
      <c r="R77" s="22"/>
      <c r="S77" s="22"/>
      <c r="T77" s="22"/>
      <c r="U77" s="22"/>
      <c r="V77" s="22"/>
      <c r="W77" s="22"/>
    </row>
    <row r="78" ht="31.4" customHeight="1" spans="1:23">
      <c r="A78" s="120" t="s">
        <v>50</v>
      </c>
      <c r="B78" s="113" t="s">
        <v>234</v>
      </c>
      <c r="C78" s="23" t="s">
        <v>188</v>
      </c>
      <c r="D78" s="23" t="s">
        <v>89</v>
      </c>
      <c r="E78" s="23" t="s">
        <v>90</v>
      </c>
      <c r="F78" s="23" t="s">
        <v>191</v>
      </c>
      <c r="G78" s="23" t="s">
        <v>192</v>
      </c>
      <c r="H78" s="22">
        <v>24699.14</v>
      </c>
      <c r="I78" s="22">
        <v>24699.14</v>
      </c>
      <c r="J78" s="22">
        <v>6174.79</v>
      </c>
      <c r="K78" s="22"/>
      <c r="L78" s="22">
        <v>18524.35</v>
      </c>
      <c r="M78" s="22"/>
      <c r="N78" s="22"/>
      <c r="O78" s="22"/>
      <c r="P78" s="22"/>
      <c r="Q78" s="22"/>
      <c r="R78" s="22"/>
      <c r="S78" s="22"/>
      <c r="T78" s="22"/>
      <c r="U78" s="22"/>
      <c r="V78" s="22"/>
      <c r="W78" s="22"/>
    </row>
    <row r="79" ht="31.4" customHeight="1" spans="1:23">
      <c r="A79" s="120" t="s">
        <v>50</v>
      </c>
      <c r="B79" s="113" t="s">
        <v>234</v>
      </c>
      <c r="C79" s="23" t="s">
        <v>188</v>
      </c>
      <c r="D79" s="23" t="s">
        <v>89</v>
      </c>
      <c r="E79" s="23" t="s">
        <v>90</v>
      </c>
      <c r="F79" s="23" t="s">
        <v>195</v>
      </c>
      <c r="G79" s="23" t="s">
        <v>196</v>
      </c>
      <c r="H79" s="22">
        <v>4000</v>
      </c>
      <c r="I79" s="22">
        <v>4000</v>
      </c>
      <c r="J79" s="22">
        <v>1000</v>
      </c>
      <c r="K79" s="22"/>
      <c r="L79" s="22">
        <v>3000</v>
      </c>
      <c r="M79" s="22"/>
      <c r="N79" s="22"/>
      <c r="O79" s="22"/>
      <c r="P79" s="22"/>
      <c r="Q79" s="22"/>
      <c r="R79" s="22"/>
      <c r="S79" s="22"/>
      <c r="T79" s="22"/>
      <c r="U79" s="22"/>
      <c r="V79" s="22"/>
      <c r="W79" s="22"/>
    </row>
    <row r="80" ht="31.4" customHeight="1" spans="1:23">
      <c r="A80" s="120" t="s">
        <v>50</v>
      </c>
      <c r="B80" s="113" t="s">
        <v>234</v>
      </c>
      <c r="C80" s="23" t="s">
        <v>188</v>
      </c>
      <c r="D80" s="23" t="s">
        <v>89</v>
      </c>
      <c r="E80" s="23" t="s">
        <v>90</v>
      </c>
      <c r="F80" s="23" t="s">
        <v>197</v>
      </c>
      <c r="G80" s="23" t="s">
        <v>198</v>
      </c>
      <c r="H80" s="22">
        <v>1200</v>
      </c>
      <c r="I80" s="22">
        <v>1200</v>
      </c>
      <c r="J80" s="22">
        <v>300</v>
      </c>
      <c r="K80" s="22"/>
      <c r="L80" s="22">
        <v>900</v>
      </c>
      <c r="M80" s="22"/>
      <c r="N80" s="22"/>
      <c r="O80" s="22"/>
      <c r="P80" s="22"/>
      <c r="Q80" s="22"/>
      <c r="R80" s="22"/>
      <c r="S80" s="22"/>
      <c r="T80" s="22"/>
      <c r="U80" s="22"/>
      <c r="V80" s="22"/>
      <c r="W80" s="22"/>
    </row>
    <row r="81" ht="31.4" customHeight="1" spans="1:23">
      <c r="A81" s="120" t="s">
        <v>50</v>
      </c>
      <c r="B81" s="113" t="s">
        <v>234</v>
      </c>
      <c r="C81" s="23" t="s">
        <v>188</v>
      </c>
      <c r="D81" s="23" t="s">
        <v>89</v>
      </c>
      <c r="E81" s="23" t="s">
        <v>90</v>
      </c>
      <c r="F81" s="23" t="s">
        <v>199</v>
      </c>
      <c r="G81" s="23" t="s">
        <v>200</v>
      </c>
      <c r="H81" s="22">
        <v>12000</v>
      </c>
      <c r="I81" s="22">
        <v>12000</v>
      </c>
      <c r="J81" s="22">
        <v>3000</v>
      </c>
      <c r="K81" s="22"/>
      <c r="L81" s="22">
        <v>9000</v>
      </c>
      <c r="M81" s="22"/>
      <c r="N81" s="22"/>
      <c r="O81" s="22"/>
      <c r="P81" s="22"/>
      <c r="Q81" s="22"/>
      <c r="R81" s="22"/>
      <c r="S81" s="22"/>
      <c r="T81" s="22"/>
      <c r="U81" s="22"/>
      <c r="V81" s="22"/>
      <c r="W81" s="22"/>
    </row>
    <row r="82" ht="31.4" customHeight="1" spans="1:23">
      <c r="A82" s="120" t="s">
        <v>50</v>
      </c>
      <c r="B82" s="113" t="s">
        <v>234</v>
      </c>
      <c r="C82" s="23" t="s">
        <v>188</v>
      </c>
      <c r="D82" s="23" t="s">
        <v>89</v>
      </c>
      <c r="E82" s="23" t="s">
        <v>90</v>
      </c>
      <c r="F82" s="23" t="s">
        <v>203</v>
      </c>
      <c r="G82" s="23" t="s">
        <v>204</v>
      </c>
      <c r="H82" s="22">
        <v>95000</v>
      </c>
      <c r="I82" s="22">
        <v>95000</v>
      </c>
      <c r="J82" s="22">
        <v>23750</v>
      </c>
      <c r="K82" s="22"/>
      <c r="L82" s="22">
        <v>71250</v>
      </c>
      <c r="M82" s="22"/>
      <c r="N82" s="22"/>
      <c r="O82" s="22"/>
      <c r="P82" s="22"/>
      <c r="Q82" s="22"/>
      <c r="R82" s="22"/>
      <c r="S82" s="22"/>
      <c r="T82" s="22"/>
      <c r="U82" s="22"/>
      <c r="V82" s="22"/>
      <c r="W82" s="22"/>
    </row>
    <row r="83" ht="31.4" customHeight="1" spans="1:23">
      <c r="A83" s="120" t="s">
        <v>50</v>
      </c>
      <c r="B83" s="113" t="s">
        <v>234</v>
      </c>
      <c r="C83" s="23" t="s">
        <v>188</v>
      </c>
      <c r="D83" s="23" t="s">
        <v>89</v>
      </c>
      <c r="E83" s="23" t="s">
        <v>90</v>
      </c>
      <c r="F83" s="23" t="s">
        <v>205</v>
      </c>
      <c r="G83" s="23" t="s">
        <v>206</v>
      </c>
      <c r="H83" s="22">
        <v>15000</v>
      </c>
      <c r="I83" s="22">
        <v>15000</v>
      </c>
      <c r="J83" s="22">
        <v>3750</v>
      </c>
      <c r="K83" s="22"/>
      <c r="L83" s="22">
        <v>11250</v>
      </c>
      <c r="M83" s="22"/>
      <c r="N83" s="22"/>
      <c r="O83" s="22"/>
      <c r="P83" s="22"/>
      <c r="Q83" s="22"/>
      <c r="R83" s="22"/>
      <c r="S83" s="22"/>
      <c r="T83" s="22"/>
      <c r="U83" s="22"/>
      <c r="V83" s="22"/>
      <c r="W83" s="22"/>
    </row>
    <row r="84" ht="31.4" customHeight="1" spans="1:23">
      <c r="A84" s="120" t="s">
        <v>50</v>
      </c>
      <c r="B84" s="113" t="s">
        <v>234</v>
      </c>
      <c r="C84" s="23" t="s">
        <v>188</v>
      </c>
      <c r="D84" s="23" t="s">
        <v>89</v>
      </c>
      <c r="E84" s="23" t="s">
        <v>90</v>
      </c>
      <c r="F84" s="23" t="s">
        <v>182</v>
      </c>
      <c r="G84" s="23" t="s">
        <v>183</v>
      </c>
      <c r="H84" s="22">
        <v>17220</v>
      </c>
      <c r="I84" s="22">
        <v>17220</v>
      </c>
      <c r="J84" s="22">
        <v>4305</v>
      </c>
      <c r="K84" s="22"/>
      <c r="L84" s="22">
        <v>12915</v>
      </c>
      <c r="M84" s="22"/>
      <c r="N84" s="22"/>
      <c r="O84" s="22"/>
      <c r="P84" s="22"/>
      <c r="Q84" s="22"/>
      <c r="R84" s="22"/>
      <c r="S84" s="22"/>
      <c r="T84" s="22"/>
      <c r="U84" s="22"/>
      <c r="V84" s="22"/>
      <c r="W84" s="22"/>
    </row>
    <row r="85" ht="31.4" customHeight="1" spans="1:23">
      <c r="A85" s="120" t="s">
        <v>50</v>
      </c>
      <c r="B85" s="113" t="s">
        <v>234</v>
      </c>
      <c r="C85" s="23" t="s">
        <v>188</v>
      </c>
      <c r="D85" s="23" t="s">
        <v>89</v>
      </c>
      <c r="E85" s="23" t="s">
        <v>90</v>
      </c>
      <c r="F85" s="23" t="s">
        <v>189</v>
      </c>
      <c r="G85" s="23" t="s">
        <v>190</v>
      </c>
      <c r="H85" s="22">
        <v>62624.76</v>
      </c>
      <c r="I85" s="22">
        <v>62624.76</v>
      </c>
      <c r="J85" s="22">
        <v>15656.19</v>
      </c>
      <c r="K85" s="22"/>
      <c r="L85" s="22">
        <v>46968.57</v>
      </c>
      <c r="M85" s="22"/>
      <c r="N85" s="22"/>
      <c r="O85" s="22"/>
      <c r="P85" s="22"/>
      <c r="Q85" s="22"/>
      <c r="R85" s="22"/>
      <c r="S85" s="22"/>
      <c r="T85" s="22"/>
      <c r="U85" s="22"/>
      <c r="V85" s="22"/>
      <c r="W85" s="22"/>
    </row>
    <row r="86" ht="31.4" customHeight="1" spans="1:23">
      <c r="A86" s="120" t="s">
        <v>50</v>
      </c>
      <c r="B86" s="113" t="s">
        <v>234</v>
      </c>
      <c r="C86" s="23" t="s">
        <v>188</v>
      </c>
      <c r="D86" s="23" t="s">
        <v>89</v>
      </c>
      <c r="E86" s="23" t="s">
        <v>90</v>
      </c>
      <c r="F86" s="23" t="s">
        <v>211</v>
      </c>
      <c r="G86" s="23" t="s">
        <v>212</v>
      </c>
      <c r="H86" s="22">
        <v>18000</v>
      </c>
      <c r="I86" s="22">
        <v>18000</v>
      </c>
      <c r="J86" s="22"/>
      <c r="K86" s="22"/>
      <c r="L86" s="22">
        <v>18000</v>
      </c>
      <c r="M86" s="22"/>
      <c r="N86" s="22"/>
      <c r="O86" s="22"/>
      <c r="P86" s="22"/>
      <c r="Q86" s="22"/>
      <c r="R86" s="22"/>
      <c r="S86" s="22"/>
      <c r="T86" s="22"/>
      <c r="U86" s="22"/>
      <c r="V86" s="22"/>
      <c r="W86" s="22"/>
    </row>
    <row r="87" ht="31.4" customHeight="1" spans="1:23">
      <c r="A87" s="120" t="s">
        <v>50</v>
      </c>
      <c r="B87" s="113" t="s">
        <v>235</v>
      </c>
      <c r="C87" s="23" t="s">
        <v>216</v>
      </c>
      <c r="D87" s="23" t="s">
        <v>89</v>
      </c>
      <c r="E87" s="23" t="s">
        <v>90</v>
      </c>
      <c r="F87" s="23" t="s">
        <v>164</v>
      </c>
      <c r="G87" s="23" t="s">
        <v>165</v>
      </c>
      <c r="H87" s="22">
        <v>502800</v>
      </c>
      <c r="I87" s="22">
        <v>502800</v>
      </c>
      <c r="J87" s="22">
        <v>125700</v>
      </c>
      <c r="K87" s="22"/>
      <c r="L87" s="22">
        <v>377100</v>
      </c>
      <c r="M87" s="22"/>
      <c r="N87" s="22"/>
      <c r="O87" s="22"/>
      <c r="P87" s="22"/>
      <c r="Q87" s="22"/>
      <c r="R87" s="22"/>
      <c r="S87" s="22"/>
      <c r="T87" s="22"/>
      <c r="U87" s="22"/>
      <c r="V87" s="22"/>
      <c r="W87" s="22"/>
    </row>
    <row r="88" ht="18.75" customHeight="1" spans="1:23">
      <c r="A88" s="30" t="s">
        <v>109</v>
      </c>
      <c r="B88" s="31"/>
      <c r="C88" s="31"/>
      <c r="D88" s="31"/>
      <c r="E88" s="31"/>
      <c r="F88" s="31"/>
      <c r="G88" s="32"/>
      <c r="H88" s="22">
        <v>35507885.98</v>
      </c>
      <c r="I88" s="22">
        <v>35507885.98</v>
      </c>
      <c r="J88" s="22">
        <v>8859401.07</v>
      </c>
      <c r="K88" s="22"/>
      <c r="L88" s="22">
        <v>26648484.91</v>
      </c>
      <c r="M88" s="22"/>
      <c r="N88" s="22"/>
      <c r="O88" s="22"/>
      <c r="P88" s="22"/>
      <c r="Q88" s="22"/>
      <c r="R88" s="22"/>
      <c r="S88" s="22"/>
      <c r="T88" s="22"/>
      <c r="U88" s="22"/>
      <c r="V88" s="22"/>
      <c r="W88" s="22"/>
    </row>
  </sheetData>
  <mergeCells count="30">
    <mergeCell ref="A2:W2"/>
    <mergeCell ref="A3:G3"/>
    <mergeCell ref="H4:W4"/>
    <mergeCell ref="I5:M5"/>
    <mergeCell ref="N5:P5"/>
    <mergeCell ref="R5:W5"/>
    <mergeCell ref="A88:G8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74"/>
  <sheetViews>
    <sheetView showZeros="0" workbookViewId="0">
      <selection activeCell="A1" sqref="A1 A1 A1 A1 A1 A1 A1 A1 A1 A1 A1 A1 A1 A1 A1 A1 A1 A1 A1 A1 A1 A1 A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5:23">
      <c r="E1" s="1"/>
      <c r="F1" s="1"/>
      <c r="G1" s="1"/>
      <c r="H1" s="1"/>
      <c r="U1" s="117"/>
      <c r="W1" s="58" t="s">
        <v>236</v>
      </c>
    </row>
    <row r="2" ht="27.75" customHeight="1" spans="1:23">
      <c r="A2" s="27" t="s">
        <v>237</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"单位名称："&amp;"云南省航务管理局"</f>
        <v>单位名称：云南省航务管理局</v>
      </c>
      <c r="B3" s="112" t="str">
        <f t="shared" si="0"/>
        <v>单位名称：云南省航务管理局</v>
      </c>
      <c r="C3" s="112"/>
      <c r="D3" s="112"/>
      <c r="E3" s="112"/>
      <c r="F3" s="112"/>
      <c r="G3" s="112"/>
      <c r="H3" s="112"/>
      <c r="I3" s="112"/>
      <c r="J3" s="6"/>
      <c r="K3" s="6"/>
      <c r="L3" s="6"/>
      <c r="M3" s="6"/>
      <c r="N3" s="6"/>
      <c r="O3" s="6"/>
      <c r="P3" s="6"/>
      <c r="Q3" s="6"/>
      <c r="U3" s="117"/>
      <c r="W3" s="109" t="s">
        <v>134</v>
      </c>
    </row>
    <row r="4" ht="21.75" customHeight="1" spans="1:23">
      <c r="A4" s="8" t="s">
        <v>238</v>
      </c>
      <c r="B4" s="8" t="s">
        <v>144</v>
      </c>
      <c r="C4" s="8" t="s">
        <v>145</v>
      </c>
      <c r="D4" s="8" t="s">
        <v>239</v>
      </c>
      <c r="E4" s="9" t="s">
        <v>146</v>
      </c>
      <c r="F4" s="9" t="s">
        <v>147</v>
      </c>
      <c r="G4" s="9" t="s">
        <v>148</v>
      </c>
      <c r="H4" s="9" t="s">
        <v>149</v>
      </c>
      <c r="I4" s="64" t="s">
        <v>30</v>
      </c>
      <c r="J4" s="64" t="s">
        <v>240</v>
      </c>
      <c r="K4" s="64"/>
      <c r="L4" s="64"/>
      <c r="M4" s="64"/>
      <c r="N4" s="114" t="s">
        <v>151</v>
      </c>
      <c r="O4" s="114"/>
      <c r="P4" s="114"/>
      <c r="Q4" s="9" t="s">
        <v>36</v>
      </c>
      <c r="R4" s="10" t="s">
        <v>56</v>
      </c>
      <c r="S4" s="11"/>
      <c r="T4" s="11"/>
      <c r="U4" s="11"/>
      <c r="V4" s="11"/>
      <c r="W4" s="12"/>
    </row>
    <row r="5" ht="21.75" customHeight="1" spans="1:23">
      <c r="A5" s="13"/>
      <c r="B5" s="13"/>
      <c r="C5" s="13"/>
      <c r="D5" s="13"/>
      <c r="E5" s="14"/>
      <c r="F5" s="14"/>
      <c r="G5" s="14"/>
      <c r="H5" s="14"/>
      <c r="I5" s="64"/>
      <c r="J5" s="47" t="s">
        <v>33</v>
      </c>
      <c r="K5" s="47"/>
      <c r="L5" s="47" t="s">
        <v>34</v>
      </c>
      <c r="M5" s="47" t="s">
        <v>35</v>
      </c>
      <c r="N5" s="115" t="s">
        <v>33</v>
      </c>
      <c r="O5" s="115" t="s">
        <v>34</v>
      </c>
      <c r="P5" s="115" t="s">
        <v>35</v>
      </c>
      <c r="Q5" s="14"/>
      <c r="R5" s="9" t="s">
        <v>32</v>
      </c>
      <c r="S5" s="9" t="s">
        <v>43</v>
      </c>
      <c r="T5" s="9" t="s">
        <v>157</v>
      </c>
      <c r="U5" s="9" t="s">
        <v>39</v>
      </c>
      <c r="V5" s="9" t="s">
        <v>40</v>
      </c>
      <c r="W5" s="9" t="s">
        <v>41</v>
      </c>
    </row>
    <row r="6" ht="40.5" customHeight="1" spans="1:23">
      <c r="A6" s="16"/>
      <c r="B6" s="16"/>
      <c r="C6" s="16"/>
      <c r="D6" s="16"/>
      <c r="E6" s="17"/>
      <c r="F6" s="17"/>
      <c r="G6" s="17"/>
      <c r="H6" s="17"/>
      <c r="I6" s="64"/>
      <c r="J6" s="47" t="s">
        <v>32</v>
      </c>
      <c r="K6" s="47" t="s">
        <v>241</v>
      </c>
      <c r="L6" s="47"/>
      <c r="M6" s="47"/>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3"/>
      <c r="C8" s="23" t="s">
        <v>242</v>
      </c>
      <c r="D8" s="23"/>
      <c r="E8" s="23"/>
      <c r="F8" s="23"/>
      <c r="G8" s="23"/>
      <c r="H8" s="23"/>
      <c r="I8" s="116">
        <v>88600</v>
      </c>
      <c r="J8" s="116"/>
      <c r="K8" s="116"/>
      <c r="L8" s="116"/>
      <c r="M8" s="116"/>
      <c r="N8" s="116">
        <v>88600</v>
      </c>
      <c r="O8" s="116"/>
      <c r="P8" s="116"/>
      <c r="Q8" s="116"/>
      <c r="R8" s="116"/>
      <c r="S8" s="116"/>
      <c r="T8" s="116"/>
      <c r="U8" s="96"/>
      <c r="V8" s="116"/>
      <c r="W8" s="116"/>
    </row>
    <row r="9" ht="32.9" customHeight="1" spans="1:23">
      <c r="A9" s="23" t="s">
        <v>243</v>
      </c>
      <c r="B9" s="113" t="s">
        <v>244</v>
      </c>
      <c r="C9" s="23" t="s">
        <v>242</v>
      </c>
      <c r="D9" s="23" t="s">
        <v>45</v>
      </c>
      <c r="E9" s="23" t="s">
        <v>95</v>
      </c>
      <c r="F9" s="23" t="s">
        <v>96</v>
      </c>
      <c r="G9" s="23" t="s">
        <v>245</v>
      </c>
      <c r="H9" s="23" t="s">
        <v>246</v>
      </c>
      <c r="I9" s="116">
        <v>88600</v>
      </c>
      <c r="J9" s="116"/>
      <c r="K9" s="116"/>
      <c r="L9" s="116"/>
      <c r="M9" s="116"/>
      <c r="N9" s="116">
        <v>88600</v>
      </c>
      <c r="O9" s="116"/>
      <c r="P9" s="116"/>
      <c r="Q9" s="116"/>
      <c r="R9" s="116"/>
      <c r="S9" s="116"/>
      <c r="T9" s="116"/>
      <c r="U9" s="96"/>
      <c r="V9" s="116"/>
      <c r="W9" s="116"/>
    </row>
    <row r="10" ht="32.9" customHeight="1" spans="1:23">
      <c r="A10" s="23"/>
      <c r="B10" s="23"/>
      <c r="C10" s="23" t="s">
        <v>247</v>
      </c>
      <c r="D10" s="23"/>
      <c r="E10" s="23"/>
      <c r="F10" s="23"/>
      <c r="G10" s="23"/>
      <c r="H10" s="23"/>
      <c r="I10" s="116">
        <v>439590</v>
      </c>
      <c r="J10" s="116">
        <v>439590</v>
      </c>
      <c r="K10" s="116">
        <v>439590</v>
      </c>
      <c r="L10" s="116"/>
      <c r="M10" s="116"/>
      <c r="N10" s="116"/>
      <c r="O10" s="116"/>
      <c r="P10" s="116"/>
      <c r="Q10" s="116"/>
      <c r="R10" s="116"/>
      <c r="S10" s="116"/>
      <c r="T10" s="116"/>
      <c r="U10" s="96"/>
      <c r="V10" s="116"/>
      <c r="W10" s="116"/>
    </row>
    <row r="11" ht="32.9" customHeight="1" spans="1:23">
      <c r="A11" s="23" t="s">
        <v>243</v>
      </c>
      <c r="B11" s="113" t="s">
        <v>248</v>
      </c>
      <c r="C11" s="23" t="s">
        <v>247</v>
      </c>
      <c r="D11" s="23" t="s">
        <v>45</v>
      </c>
      <c r="E11" s="23" t="s">
        <v>97</v>
      </c>
      <c r="F11" s="23" t="s">
        <v>98</v>
      </c>
      <c r="G11" s="23" t="s">
        <v>249</v>
      </c>
      <c r="H11" s="23" t="s">
        <v>250</v>
      </c>
      <c r="I11" s="116">
        <v>22590</v>
      </c>
      <c r="J11" s="116">
        <v>22590</v>
      </c>
      <c r="K11" s="116">
        <v>22590</v>
      </c>
      <c r="L11" s="116"/>
      <c r="M11" s="116"/>
      <c r="N11" s="116"/>
      <c r="O11" s="116"/>
      <c r="P11" s="116"/>
      <c r="Q11" s="116"/>
      <c r="R11" s="116"/>
      <c r="S11" s="116"/>
      <c r="T11" s="116"/>
      <c r="U11" s="96"/>
      <c r="V11" s="116"/>
      <c r="W11" s="116"/>
    </row>
    <row r="12" ht="32.9" customHeight="1" spans="1:23">
      <c r="A12" s="23" t="s">
        <v>243</v>
      </c>
      <c r="B12" s="113" t="s">
        <v>248</v>
      </c>
      <c r="C12" s="23" t="s">
        <v>247</v>
      </c>
      <c r="D12" s="23" t="s">
        <v>45</v>
      </c>
      <c r="E12" s="23" t="s">
        <v>99</v>
      </c>
      <c r="F12" s="23" t="s">
        <v>100</v>
      </c>
      <c r="G12" s="23" t="s">
        <v>249</v>
      </c>
      <c r="H12" s="23" t="s">
        <v>250</v>
      </c>
      <c r="I12" s="116">
        <v>417000</v>
      </c>
      <c r="J12" s="116">
        <v>417000</v>
      </c>
      <c r="K12" s="116">
        <v>417000</v>
      </c>
      <c r="L12" s="116"/>
      <c r="M12" s="116"/>
      <c r="N12" s="116"/>
      <c r="O12" s="116"/>
      <c r="P12" s="116"/>
      <c r="Q12" s="116"/>
      <c r="R12" s="116"/>
      <c r="S12" s="116"/>
      <c r="T12" s="116"/>
      <c r="U12" s="96"/>
      <c r="V12" s="116"/>
      <c r="W12" s="116"/>
    </row>
    <row r="13" ht="32.9" customHeight="1" spans="1:23">
      <c r="A13" s="23"/>
      <c r="B13" s="23"/>
      <c r="C13" s="23" t="s">
        <v>251</v>
      </c>
      <c r="D13" s="23"/>
      <c r="E13" s="23"/>
      <c r="F13" s="23"/>
      <c r="G13" s="23"/>
      <c r="H13" s="23"/>
      <c r="I13" s="116">
        <v>90000</v>
      </c>
      <c r="J13" s="116">
        <v>90000</v>
      </c>
      <c r="K13" s="116">
        <v>90000</v>
      </c>
      <c r="L13" s="116"/>
      <c r="M13" s="116"/>
      <c r="N13" s="116"/>
      <c r="O13" s="116"/>
      <c r="P13" s="116"/>
      <c r="Q13" s="116"/>
      <c r="R13" s="116"/>
      <c r="S13" s="116"/>
      <c r="T13" s="116"/>
      <c r="U13" s="96"/>
      <c r="V13" s="116"/>
      <c r="W13" s="116"/>
    </row>
    <row r="14" ht="32.9" customHeight="1" spans="1:23">
      <c r="A14" s="23" t="s">
        <v>252</v>
      </c>
      <c r="B14" s="113" t="s">
        <v>253</v>
      </c>
      <c r="C14" s="23" t="s">
        <v>251</v>
      </c>
      <c r="D14" s="23" t="s">
        <v>45</v>
      </c>
      <c r="E14" s="23" t="s">
        <v>91</v>
      </c>
      <c r="F14" s="23" t="s">
        <v>92</v>
      </c>
      <c r="G14" s="23" t="s">
        <v>254</v>
      </c>
      <c r="H14" s="23" t="s">
        <v>255</v>
      </c>
      <c r="I14" s="116">
        <v>90000</v>
      </c>
      <c r="J14" s="116">
        <v>90000</v>
      </c>
      <c r="K14" s="116">
        <v>90000</v>
      </c>
      <c r="L14" s="116"/>
      <c r="M14" s="116"/>
      <c r="N14" s="116"/>
      <c r="O14" s="116"/>
      <c r="P14" s="116"/>
      <c r="Q14" s="116"/>
      <c r="R14" s="116"/>
      <c r="S14" s="116"/>
      <c r="T14" s="116"/>
      <c r="U14" s="96"/>
      <c r="V14" s="116"/>
      <c r="W14" s="116"/>
    </row>
    <row r="15" ht="32.9" customHeight="1" spans="1:23">
      <c r="A15" s="23"/>
      <c r="B15" s="23"/>
      <c r="C15" s="23" t="s">
        <v>256</v>
      </c>
      <c r="D15" s="23"/>
      <c r="E15" s="23"/>
      <c r="F15" s="23"/>
      <c r="G15" s="23"/>
      <c r="H15" s="23"/>
      <c r="I15" s="116">
        <v>2274687.22</v>
      </c>
      <c r="J15" s="116">
        <v>2086410</v>
      </c>
      <c r="K15" s="116">
        <v>2086410</v>
      </c>
      <c r="L15" s="116"/>
      <c r="M15" s="116"/>
      <c r="N15" s="116">
        <v>188277.22</v>
      </c>
      <c r="O15" s="116"/>
      <c r="P15" s="116"/>
      <c r="Q15" s="116"/>
      <c r="R15" s="116"/>
      <c r="S15" s="116"/>
      <c r="T15" s="116"/>
      <c r="U15" s="96"/>
      <c r="V15" s="116"/>
      <c r="W15" s="116"/>
    </row>
    <row r="16" ht="32.9" customHeight="1" spans="1:23">
      <c r="A16" s="23" t="s">
        <v>243</v>
      </c>
      <c r="B16" s="113" t="s">
        <v>257</v>
      </c>
      <c r="C16" s="23" t="s">
        <v>256</v>
      </c>
      <c r="D16" s="23" t="s">
        <v>45</v>
      </c>
      <c r="E16" s="23" t="s">
        <v>95</v>
      </c>
      <c r="F16" s="23" t="s">
        <v>96</v>
      </c>
      <c r="G16" s="23" t="s">
        <v>203</v>
      </c>
      <c r="H16" s="23" t="s">
        <v>204</v>
      </c>
      <c r="I16" s="116">
        <v>370568.46</v>
      </c>
      <c r="J16" s="116">
        <v>330012</v>
      </c>
      <c r="K16" s="116">
        <v>330012</v>
      </c>
      <c r="L16" s="116"/>
      <c r="M16" s="116"/>
      <c r="N16" s="116">
        <v>40556.46</v>
      </c>
      <c r="O16" s="116"/>
      <c r="P16" s="116"/>
      <c r="Q16" s="116"/>
      <c r="R16" s="116"/>
      <c r="S16" s="116"/>
      <c r="T16" s="116"/>
      <c r="U16" s="96"/>
      <c r="V16" s="116"/>
      <c r="W16" s="116"/>
    </row>
    <row r="17" ht="32.9" customHeight="1" spans="1:23">
      <c r="A17" s="23" t="s">
        <v>243</v>
      </c>
      <c r="B17" s="113" t="s">
        <v>257</v>
      </c>
      <c r="C17" s="23" t="s">
        <v>256</v>
      </c>
      <c r="D17" s="23" t="s">
        <v>45</v>
      </c>
      <c r="E17" s="23" t="s">
        <v>95</v>
      </c>
      <c r="F17" s="23" t="s">
        <v>96</v>
      </c>
      <c r="G17" s="23" t="s">
        <v>209</v>
      </c>
      <c r="H17" s="23" t="s">
        <v>210</v>
      </c>
      <c r="I17" s="116">
        <v>54000</v>
      </c>
      <c r="J17" s="116">
        <v>54000</v>
      </c>
      <c r="K17" s="116">
        <v>54000</v>
      </c>
      <c r="L17" s="116"/>
      <c r="M17" s="116"/>
      <c r="N17" s="116"/>
      <c r="O17" s="116"/>
      <c r="P17" s="116"/>
      <c r="Q17" s="116"/>
      <c r="R17" s="116"/>
      <c r="S17" s="116"/>
      <c r="T17" s="116"/>
      <c r="U17" s="96"/>
      <c r="V17" s="116"/>
      <c r="W17" s="116"/>
    </row>
    <row r="18" ht="32.9" customHeight="1" spans="1:23">
      <c r="A18" s="23" t="s">
        <v>243</v>
      </c>
      <c r="B18" s="113" t="s">
        <v>257</v>
      </c>
      <c r="C18" s="23" t="s">
        <v>256</v>
      </c>
      <c r="D18" s="23" t="s">
        <v>45</v>
      </c>
      <c r="E18" s="23" t="s">
        <v>95</v>
      </c>
      <c r="F18" s="23" t="s">
        <v>96</v>
      </c>
      <c r="G18" s="23" t="s">
        <v>258</v>
      </c>
      <c r="H18" s="23" t="s">
        <v>259</v>
      </c>
      <c r="I18" s="116">
        <v>9400</v>
      </c>
      <c r="J18" s="116">
        <v>9400</v>
      </c>
      <c r="K18" s="116">
        <v>9400</v>
      </c>
      <c r="L18" s="116"/>
      <c r="M18" s="116"/>
      <c r="N18" s="116"/>
      <c r="O18" s="116"/>
      <c r="P18" s="116"/>
      <c r="Q18" s="116"/>
      <c r="R18" s="116"/>
      <c r="S18" s="116"/>
      <c r="T18" s="116"/>
      <c r="U18" s="96"/>
      <c r="V18" s="116"/>
      <c r="W18" s="116"/>
    </row>
    <row r="19" ht="32.9" customHeight="1" spans="1:23">
      <c r="A19" s="23" t="s">
        <v>243</v>
      </c>
      <c r="B19" s="113" t="s">
        <v>257</v>
      </c>
      <c r="C19" s="23" t="s">
        <v>256</v>
      </c>
      <c r="D19" s="23" t="s">
        <v>45</v>
      </c>
      <c r="E19" s="23" t="s">
        <v>97</v>
      </c>
      <c r="F19" s="23" t="s">
        <v>98</v>
      </c>
      <c r="G19" s="23" t="s">
        <v>193</v>
      </c>
      <c r="H19" s="23" t="s">
        <v>194</v>
      </c>
      <c r="I19" s="116">
        <v>25000</v>
      </c>
      <c r="J19" s="116">
        <v>25000</v>
      </c>
      <c r="K19" s="116">
        <v>25000</v>
      </c>
      <c r="L19" s="116"/>
      <c r="M19" s="116"/>
      <c r="N19" s="116"/>
      <c r="O19" s="116"/>
      <c r="P19" s="116"/>
      <c r="Q19" s="116"/>
      <c r="R19" s="116"/>
      <c r="S19" s="116"/>
      <c r="T19" s="116"/>
      <c r="U19" s="96"/>
      <c r="V19" s="116"/>
      <c r="W19" s="116"/>
    </row>
    <row r="20" ht="32.9" customHeight="1" spans="1:23">
      <c r="A20" s="23" t="s">
        <v>243</v>
      </c>
      <c r="B20" s="113" t="s">
        <v>257</v>
      </c>
      <c r="C20" s="23" t="s">
        <v>256</v>
      </c>
      <c r="D20" s="23" t="s">
        <v>45</v>
      </c>
      <c r="E20" s="23" t="s">
        <v>97</v>
      </c>
      <c r="F20" s="23" t="s">
        <v>98</v>
      </c>
      <c r="G20" s="23" t="s">
        <v>209</v>
      </c>
      <c r="H20" s="23" t="s">
        <v>210</v>
      </c>
      <c r="I20" s="116">
        <v>126000</v>
      </c>
      <c r="J20" s="116">
        <v>126000</v>
      </c>
      <c r="K20" s="116">
        <v>126000</v>
      </c>
      <c r="L20" s="116"/>
      <c r="M20" s="116"/>
      <c r="N20" s="116"/>
      <c r="O20" s="116"/>
      <c r="P20" s="116"/>
      <c r="Q20" s="116"/>
      <c r="R20" s="116"/>
      <c r="S20" s="116"/>
      <c r="T20" s="116"/>
      <c r="U20" s="96"/>
      <c r="V20" s="116"/>
      <c r="W20" s="116"/>
    </row>
    <row r="21" ht="32.9" customHeight="1" spans="1:23">
      <c r="A21" s="23" t="s">
        <v>243</v>
      </c>
      <c r="B21" s="113" t="s">
        <v>257</v>
      </c>
      <c r="C21" s="23" t="s">
        <v>256</v>
      </c>
      <c r="D21" s="23" t="s">
        <v>45</v>
      </c>
      <c r="E21" s="23" t="s">
        <v>97</v>
      </c>
      <c r="F21" s="23" t="s">
        <v>98</v>
      </c>
      <c r="G21" s="23" t="s">
        <v>258</v>
      </c>
      <c r="H21" s="23" t="s">
        <v>259</v>
      </c>
      <c r="I21" s="116">
        <v>32900</v>
      </c>
      <c r="J21" s="116">
        <v>32900</v>
      </c>
      <c r="K21" s="116">
        <v>32900</v>
      </c>
      <c r="L21" s="116"/>
      <c r="M21" s="116"/>
      <c r="N21" s="116"/>
      <c r="O21" s="116"/>
      <c r="P21" s="116"/>
      <c r="Q21" s="116"/>
      <c r="R21" s="116"/>
      <c r="S21" s="116"/>
      <c r="T21" s="116"/>
      <c r="U21" s="96"/>
      <c r="V21" s="116"/>
      <c r="W21" s="116"/>
    </row>
    <row r="22" ht="32.9" customHeight="1" spans="1:23">
      <c r="A22" s="23" t="s">
        <v>243</v>
      </c>
      <c r="B22" s="113" t="s">
        <v>257</v>
      </c>
      <c r="C22" s="23" t="s">
        <v>256</v>
      </c>
      <c r="D22" s="23" t="s">
        <v>45</v>
      </c>
      <c r="E22" s="23" t="s">
        <v>99</v>
      </c>
      <c r="F22" s="23" t="s">
        <v>100</v>
      </c>
      <c r="G22" s="23" t="s">
        <v>260</v>
      </c>
      <c r="H22" s="23" t="s">
        <v>261</v>
      </c>
      <c r="I22" s="116">
        <v>360000</v>
      </c>
      <c r="J22" s="116">
        <v>360000</v>
      </c>
      <c r="K22" s="116">
        <v>360000</v>
      </c>
      <c r="L22" s="116"/>
      <c r="M22" s="116"/>
      <c r="N22" s="116"/>
      <c r="O22" s="116"/>
      <c r="P22" s="116"/>
      <c r="Q22" s="116"/>
      <c r="R22" s="116"/>
      <c r="S22" s="116"/>
      <c r="T22" s="116"/>
      <c r="U22" s="96"/>
      <c r="V22" s="116"/>
      <c r="W22" s="116"/>
    </row>
    <row r="23" ht="32.9" customHeight="1" spans="1:23">
      <c r="A23" s="23" t="s">
        <v>243</v>
      </c>
      <c r="B23" s="113" t="s">
        <v>257</v>
      </c>
      <c r="C23" s="23" t="s">
        <v>256</v>
      </c>
      <c r="D23" s="23" t="s">
        <v>45</v>
      </c>
      <c r="E23" s="23" t="s">
        <v>99</v>
      </c>
      <c r="F23" s="23" t="s">
        <v>100</v>
      </c>
      <c r="G23" s="23" t="s">
        <v>262</v>
      </c>
      <c r="H23" s="23" t="s">
        <v>263</v>
      </c>
      <c r="I23" s="116">
        <v>70000</v>
      </c>
      <c r="J23" s="116">
        <v>70000</v>
      </c>
      <c r="K23" s="116">
        <v>70000</v>
      </c>
      <c r="L23" s="116"/>
      <c r="M23" s="116"/>
      <c r="N23" s="116"/>
      <c r="O23" s="116"/>
      <c r="P23" s="116"/>
      <c r="Q23" s="116"/>
      <c r="R23" s="116"/>
      <c r="S23" s="116"/>
      <c r="T23" s="116"/>
      <c r="U23" s="96"/>
      <c r="V23" s="116"/>
      <c r="W23" s="116"/>
    </row>
    <row r="24" ht="32.9" customHeight="1" spans="1:23">
      <c r="A24" s="23" t="s">
        <v>243</v>
      </c>
      <c r="B24" s="113" t="s">
        <v>257</v>
      </c>
      <c r="C24" s="23" t="s">
        <v>256</v>
      </c>
      <c r="D24" s="23" t="s">
        <v>45</v>
      </c>
      <c r="E24" s="23" t="s">
        <v>99</v>
      </c>
      <c r="F24" s="23" t="s">
        <v>100</v>
      </c>
      <c r="G24" s="23" t="s">
        <v>189</v>
      </c>
      <c r="H24" s="23" t="s">
        <v>190</v>
      </c>
      <c r="I24" s="116">
        <v>70000</v>
      </c>
      <c r="J24" s="116">
        <v>70000</v>
      </c>
      <c r="K24" s="116">
        <v>70000</v>
      </c>
      <c r="L24" s="116"/>
      <c r="M24" s="116"/>
      <c r="N24" s="116"/>
      <c r="O24" s="116"/>
      <c r="P24" s="116"/>
      <c r="Q24" s="116"/>
      <c r="R24" s="116"/>
      <c r="S24" s="116"/>
      <c r="T24" s="116"/>
      <c r="U24" s="96"/>
      <c r="V24" s="116"/>
      <c r="W24" s="116"/>
    </row>
    <row r="25" ht="32.9" customHeight="1" spans="1:23">
      <c r="A25" s="23" t="s">
        <v>243</v>
      </c>
      <c r="B25" s="113" t="s">
        <v>257</v>
      </c>
      <c r="C25" s="23" t="s">
        <v>256</v>
      </c>
      <c r="D25" s="23" t="s">
        <v>45</v>
      </c>
      <c r="E25" s="23" t="s">
        <v>101</v>
      </c>
      <c r="F25" s="23" t="s">
        <v>102</v>
      </c>
      <c r="G25" s="23" t="s">
        <v>193</v>
      </c>
      <c r="H25" s="23" t="s">
        <v>194</v>
      </c>
      <c r="I25" s="116">
        <v>21569</v>
      </c>
      <c r="J25" s="116">
        <v>13800</v>
      </c>
      <c r="K25" s="116">
        <v>13800</v>
      </c>
      <c r="L25" s="116"/>
      <c r="M25" s="116"/>
      <c r="N25" s="116">
        <v>7769</v>
      </c>
      <c r="O25" s="116"/>
      <c r="P25" s="116"/>
      <c r="Q25" s="116"/>
      <c r="R25" s="116"/>
      <c r="S25" s="116"/>
      <c r="T25" s="116"/>
      <c r="U25" s="96"/>
      <c r="V25" s="116"/>
      <c r="W25" s="116"/>
    </row>
    <row r="26" ht="32.9" customHeight="1" spans="1:23">
      <c r="A26" s="23" t="s">
        <v>243</v>
      </c>
      <c r="B26" s="113" t="s">
        <v>257</v>
      </c>
      <c r="C26" s="23" t="s">
        <v>256</v>
      </c>
      <c r="D26" s="23" t="s">
        <v>45</v>
      </c>
      <c r="E26" s="23" t="s">
        <v>101</v>
      </c>
      <c r="F26" s="23" t="s">
        <v>102</v>
      </c>
      <c r="G26" s="23" t="s">
        <v>203</v>
      </c>
      <c r="H26" s="23" t="s">
        <v>204</v>
      </c>
      <c r="I26" s="116">
        <v>563199.76</v>
      </c>
      <c r="J26" s="116">
        <v>495180</v>
      </c>
      <c r="K26" s="116">
        <v>495180</v>
      </c>
      <c r="L26" s="116"/>
      <c r="M26" s="116"/>
      <c r="N26" s="116">
        <v>68019.76</v>
      </c>
      <c r="O26" s="116"/>
      <c r="P26" s="116"/>
      <c r="Q26" s="116"/>
      <c r="R26" s="116"/>
      <c r="S26" s="116"/>
      <c r="T26" s="116"/>
      <c r="U26" s="96"/>
      <c r="V26" s="116"/>
      <c r="W26" s="116"/>
    </row>
    <row r="27" ht="32.9" customHeight="1" spans="1:23">
      <c r="A27" s="23" t="s">
        <v>243</v>
      </c>
      <c r="B27" s="113" t="s">
        <v>257</v>
      </c>
      <c r="C27" s="23" t="s">
        <v>256</v>
      </c>
      <c r="D27" s="23" t="s">
        <v>45</v>
      </c>
      <c r="E27" s="23" t="s">
        <v>101</v>
      </c>
      <c r="F27" s="23" t="s">
        <v>102</v>
      </c>
      <c r="G27" s="23" t="s">
        <v>209</v>
      </c>
      <c r="H27" s="23" t="s">
        <v>210</v>
      </c>
      <c r="I27" s="116">
        <v>149282</v>
      </c>
      <c r="J27" s="116">
        <v>127350</v>
      </c>
      <c r="K27" s="116">
        <v>127350</v>
      </c>
      <c r="L27" s="116"/>
      <c r="M27" s="116"/>
      <c r="N27" s="116">
        <v>21932</v>
      </c>
      <c r="O27" s="116"/>
      <c r="P27" s="116"/>
      <c r="Q27" s="116"/>
      <c r="R27" s="116"/>
      <c r="S27" s="116"/>
      <c r="T27" s="116"/>
      <c r="U27" s="96"/>
      <c r="V27" s="116"/>
      <c r="W27" s="116"/>
    </row>
    <row r="28" ht="32.9" customHeight="1" spans="1:23">
      <c r="A28" s="23" t="s">
        <v>243</v>
      </c>
      <c r="B28" s="113" t="s">
        <v>257</v>
      </c>
      <c r="C28" s="23" t="s">
        <v>256</v>
      </c>
      <c r="D28" s="23" t="s">
        <v>45</v>
      </c>
      <c r="E28" s="23" t="s">
        <v>101</v>
      </c>
      <c r="F28" s="23" t="s">
        <v>102</v>
      </c>
      <c r="G28" s="23" t="s">
        <v>258</v>
      </c>
      <c r="H28" s="23" t="s">
        <v>259</v>
      </c>
      <c r="I28" s="116">
        <v>30100</v>
      </c>
      <c r="J28" s="116">
        <v>30100</v>
      </c>
      <c r="K28" s="116">
        <v>30100</v>
      </c>
      <c r="L28" s="116"/>
      <c r="M28" s="116"/>
      <c r="N28" s="116"/>
      <c r="O28" s="116"/>
      <c r="P28" s="116"/>
      <c r="Q28" s="116"/>
      <c r="R28" s="116"/>
      <c r="S28" s="116"/>
      <c r="T28" s="116"/>
      <c r="U28" s="96"/>
      <c r="V28" s="116"/>
      <c r="W28" s="116"/>
    </row>
    <row r="29" ht="32.9" customHeight="1" spans="1:23">
      <c r="A29" s="23" t="s">
        <v>243</v>
      </c>
      <c r="B29" s="113" t="s">
        <v>257</v>
      </c>
      <c r="C29" s="23" t="s">
        <v>256</v>
      </c>
      <c r="D29" s="23" t="s">
        <v>45</v>
      </c>
      <c r="E29" s="23" t="s">
        <v>101</v>
      </c>
      <c r="F29" s="23" t="s">
        <v>102</v>
      </c>
      <c r="G29" s="23" t="s">
        <v>245</v>
      </c>
      <c r="H29" s="23" t="s">
        <v>246</v>
      </c>
      <c r="I29" s="116">
        <v>95944</v>
      </c>
      <c r="J29" s="116">
        <v>95944</v>
      </c>
      <c r="K29" s="116">
        <v>95944</v>
      </c>
      <c r="L29" s="116"/>
      <c r="M29" s="116"/>
      <c r="N29" s="116"/>
      <c r="O29" s="116"/>
      <c r="P29" s="116"/>
      <c r="Q29" s="116"/>
      <c r="R29" s="116"/>
      <c r="S29" s="116"/>
      <c r="T29" s="116"/>
      <c r="U29" s="96"/>
      <c r="V29" s="116"/>
      <c r="W29" s="116"/>
    </row>
    <row r="30" ht="32.9" customHeight="1" spans="1:23">
      <c r="A30" s="23" t="s">
        <v>243</v>
      </c>
      <c r="B30" s="113" t="s">
        <v>257</v>
      </c>
      <c r="C30" s="23" t="s">
        <v>256</v>
      </c>
      <c r="D30" s="23" t="s">
        <v>45</v>
      </c>
      <c r="E30" s="23" t="s">
        <v>101</v>
      </c>
      <c r="F30" s="23" t="s">
        <v>102</v>
      </c>
      <c r="G30" s="23" t="s">
        <v>189</v>
      </c>
      <c r="H30" s="23" t="s">
        <v>190</v>
      </c>
      <c r="I30" s="116">
        <v>91200</v>
      </c>
      <c r="J30" s="116">
        <v>41200</v>
      </c>
      <c r="K30" s="116">
        <v>41200</v>
      </c>
      <c r="L30" s="116"/>
      <c r="M30" s="116"/>
      <c r="N30" s="116">
        <v>50000</v>
      </c>
      <c r="O30" s="116"/>
      <c r="P30" s="116"/>
      <c r="Q30" s="116"/>
      <c r="R30" s="116"/>
      <c r="S30" s="116"/>
      <c r="T30" s="116"/>
      <c r="U30" s="96"/>
      <c r="V30" s="116"/>
      <c r="W30" s="116"/>
    </row>
    <row r="31" ht="32.9" customHeight="1" spans="1:23">
      <c r="A31" s="23" t="s">
        <v>243</v>
      </c>
      <c r="B31" s="113" t="s">
        <v>257</v>
      </c>
      <c r="C31" s="23" t="s">
        <v>256</v>
      </c>
      <c r="D31" s="23" t="s">
        <v>45</v>
      </c>
      <c r="E31" s="23" t="s">
        <v>101</v>
      </c>
      <c r="F31" s="23" t="s">
        <v>102</v>
      </c>
      <c r="G31" s="23" t="s">
        <v>249</v>
      </c>
      <c r="H31" s="23" t="s">
        <v>250</v>
      </c>
      <c r="I31" s="116">
        <v>145524</v>
      </c>
      <c r="J31" s="116">
        <v>145524</v>
      </c>
      <c r="K31" s="116">
        <v>145524</v>
      </c>
      <c r="L31" s="116"/>
      <c r="M31" s="116"/>
      <c r="N31" s="116"/>
      <c r="O31" s="116"/>
      <c r="P31" s="116"/>
      <c r="Q31" s="116"/>
      <c r="R31" s="116"/>
      <c r="S31" s="116"/>
      <c r="T31" s="116"/>
      <c r="U31" s="96"/>
      <c r="V31" s="116"/>
      <c r="W31" s="116"/>
    </row>
    <row r="32" ht="32.9" customHeight="1" spans="1:23">
      <c r="A32" s="23" t="s">
        <v>243</v>
      </c>
      <c r="B32" s="113" t="s">
        <v>257</v>
      </c>
      <c r="C32" s="23" t="s">
        <v>256</v>
      </c>
      <c r="D32" s="23" t="s">
        <v>45</v>
      </c>
      <c r="E32" s="23" t="s">
        <v>101</v>
      </c>
      <c r="F32" s="23" t="s">
        <v>102</v>
      </c>
      <c r="G32" s="23" t="s">
        <v>264</v>
      </c>
      <c r="H32" s="23" t="s">
        <v>265</v>
      </c>
      <c r="I32" s="116">
        <v>60000</v>
      </c>
      <c r="J32" s="116">
        <v>60000</v>
      </c>
      <c r="K32" s="116">
        <v>60000</v>
      </c>
      <c r="L32" s="116"/>
      <c r="M32" s="116"/>
      <c r="N32" s="116"/>
      <c r="O32" s="116"/>
      <c r="P32" s="116"/>
      <c r="Q32" s="116"/>
      <c r="R32" s="116"/>
      <c r="S32" s="116"/>
      <c r="T32" s="116"/>
      <c r="U32" s="96"/>
      <c r="V32" s="116"/>
      <c r="W32" s="116"/>
    </row>
    <row r="33" ht="32.9" customHeight="1" spans="1:23">
      <c r="A33" s="23"/>
      <c r="B33" s="23"/>
      <c r="C33" s="23" t="s">
        <v>266</v>
      </c>
      <c r="D33" s="23"/>
      <c r="E33" s="23"/>
      <c r="F33" s="23"/>
      <c r="G33" s="23"/>
      <c r="H33" s="23"/>
      <c r="I33" s="116">
        <v>500000</v>
      </c>
      <c r="J33" s="116">
        <v>500000</v>
      </c>
      <c r="K33" s="116">
        <v>500000</v>
      </c>
      <c r="L33" s="116"/>
      <c r="M33" s="116"/>
      <c r="N33" s="116"/>
      <c r="O33" s="116"/>
      <c r="P33" s="116"/>
      <c r="Q33" s="116"/>
      <c r="R33" s="116"/>
      <c r="S33" s="116"/>
      <c r="T33" s="116"/>
      <c r="U33" s="96"/>
      <c r="V33" s="116"/>
      <c r="W33" s="116"/>
    </row>
    <row r="34" ht="32.9" customHeight="1" spans="1:23">
      <c r="A34" s="23" t="s">
        <v>267</v>
      </c>
      <c r="B34" s="113" t="s">
        <v>268</v>
      </c>
      <c r="C34" s="23" t="s">
        <v>266</v>
      </c>
      <c r="D34" s="23" t="s">
        <v>45</v>
      </c>
      <c r="E34" s="23" t="s">
        <v>101</v>
      </c>
      <c r="F34" s="23" t="s">
        <v>102</v>
      </c>
      <c r="G34" s="23" t="s">
        <v>201</v>
      </c>
      <c r="H34" s="23" t="s">
        <v>202</v>
      </c>
      <c r="I34" s="116">
        <v>500000</v>
      </c>
      <c r="J34" s="116">
        <v>500000</v>
      </c>
      <c r="K34" s="116">
        <v>500000</v>
      </c>
      <c r="L34" s="116"/>
      <c r="M34" s="116"/>
      <c r="N34" s="116"/>
      <c r="O34" s="116"/>
      <c r="P34" s="116"/>
      <c r="Q34" s="116"/>
      <c r="R34" s="116"/>
      <c r="S34" s="116"/>
      <c r="T34" s="116"/>
      <c r="U34" s="96"/>
      <c r="V34" s="116"/>
      <c r="W34" s="116"/>
    </row>
    <row r="35" ht="32.9" customHeight="1" spans="1:23">
      <c r="A35" s="23"/>
      <c r="B35" s="23"/>
      <c r="C35" s="23" t="s">
        <v>269</v>
      </c>
      <c r="D35" s="23"/>
      <c r="E35" s="23"/>
      <c r="F35" s="23"/>
      <c r="G35" s="23"/>
      <c r="H35" s="23"/>
      <c r="I35" s="116">
        <v>107000</v>
      </c>
      <c r="J35" s="116">
        <v>107000</v>
      </c>
      <c r="K35" s="116">
        <v>107000</v>
      </c>
      <c r="L35" s="116"/>
      <c r="M35" s="116"/>
      <c r="N35" s="116"/>
      <c r="O35" s="116"/>
      <c r="P35" s="116"/>
      <c r="Q35" s="116"/>
      <c r="R35" s="116"/>
      <c r="S35" s="116"/>
      <c r="T35" s="116"/>
      <c r="U35" s="96"/>
      <c r="V35" s="116"/>
      <c r="W35" s="116"/>
    </row>
    <row r="36" ht="32.9" customHeight="1" spans="1:23">
      <c r="A36" s="23" t="s">
        <v>252</v>
      </c>
      <c r="B36" s="113" t="s">
        <v>270</v>
      </c>
      <c r="C36" s="23" t="s">
        <v>269</v>
      </c>
      <c r="D36" s="23" t="s">
        <v>45</v>
      </c>
      <c r="E36" s="23" t="s">
        <v>91</v>
      </c>
      <c r="F36" s="23" t="s">
        <v>92</v>
      </c>
      <c r="G36" s="23" t="s">
        <v>264</v>
      </c>
      <c r="H36" s="23" t="s">
        <v>265</v>
      </c>
      <c r="I36" s="116">
        <v>107000</v>
      </c>
      <c r="J36" s="116">
        <v>107000</v>
      </c>
      <c r="K36" s="116">
        <v>107000</v>
      </c>
      <c r="L36" s="116"/>
      <c r="M36" s="116"/>
      <c r="N36" s="116"/>
      <c r="O36" s="116"/>
      <c r="P36" s="116"/>
      <c r="Q36" s="116"/>
      <c r="R36" s="116"/>
      <c r="S36" s="116"/>
      <c r="T36" s="116"/>
      <c r="U36" s="96"/>
      <c r="V36" s="116"/>
      <c r="W36" s="116"/>
    </row>
    <row r="37" ht="32.9" customHeight="1" spans="1:23">
      <c r="A37" s="23"/>
      <c r="B37" s="23"/>
      <c r="C37" s="23" t="s">
        <v>271</v>
      </c>
      <c r="D37" s="23"/>
      <c r="E37" s="23"/>
      <c r="F37" s="23"/>
      <c r="G37" s="23"/>
      <c r="H37" s="23"/>
      <c r="I37" s="116">
        <v>801800</v>
      </c>
      <c r="J37" s="116">
        <v>801800</v>
      </c>
      <c r="K37" s="116">
        <v>801800</v>
      </c>
      <c r="L37" s="116"/>
      <c r="M37" s="116"/>
      <c r="N37" s="116"/>
      <c r="O37" s="116"/>
      <c r="P37" s="116"/>
      <c r="Q37" s="116"/>
      <c r="R37" s="116"/>
      <c r="S37" s="116"/>
      <c r="T37" s="116"/>
      <c r="U37" s="96"/>
      <c r="V37" s="116"/>
      <c r="W37" s="116"/>
    </row>
    <row r="38" ht="32.9" customHeight="1" spans="1:23">
      <c r="A38" s="23" t="s">
        <v>267</v>
      </c>
      <c r="B38" s="113" t="s">
        <v>272</v>
      </c>
      <c r="C38" s="23" t="s">
        <v>271</v>
      </c>
      <c r="D38" s="23" t="s">
        <v>45</v>
      </c>
      <c r="E38" s="23" t="s">
        <v>93</v>
      </c>
      <c r="F38" s="23" t="s">
        <v>94</v>
      </c>
      <c r="G38" s="23" t="s">
        <v>205</v>
      </c>
      <c r="H38" s="23" t="s">
        <v>206</v>
      </c>
      <c r="I38" s="116">
        <v>700000</v>
      </c>
      <c r="J38" s="116">
        <v>700000</v>
      </c>
      <c r="K38" s="116">
        <v>700000</v>
      </c>
      <c r="L38" s="116"/>
      <c r="M38" s="116"/>
      <c r="N38" s="116"/>
      <c r="O38" s="116"/>
      <c r="P38" s="116"/>
      <c r="Q38" s="116"/>
      <c r="R38" s="116"/>
      <c r="S38" s="116"/>
      <c r="T38" s="116"/>
      <c r="U38" s="96"/>
      <c r="V38" s="116"/>
      <c r="W38" s="116"/>
    </row>
    <row r="39" ht="32.9" customHeight="1" spans="1:23">
      <c r="A39" s="23" t="s">
        <v>267</v>
      </c>
      <c r="B39" s="113" t="s">
        <v>272</v>
      </c>
      <c r="C39" s="23" t="s">
        <v>271</v>
      </c>
      <c r="D39" s="23" t="s">
        <v>45</v>
      </c>
      <c r="E39" s="23" t="s">
        <v>93</v>
      </c>
      <c r="F39" s="23" t="s">
        <v>94</v>
      </c>
      <c r="G39" s="23" t="s">
        <v>260</v>
      </c>
      <c r="H39" s="23" t="s">
        <v>261</v>
      </c>
      <c r="I39" s="116">
        <v>101800</v>
      </c>
      <c r="J39" s="116">
        <v>101800</v>
      </c>
      <c r="K39" s="116">
        <v>101800</v>
      </c>
      <c r="L39" s="116"/>
      <c r="M39" s="116"/>
      <c r="N39" s="116"/>
      <c r="O39" s="116"/>
      <c r="P39" s="116"/>
      <c r="Q39" s="116"/>
      <c r="R39" s="116"/>
      <c r="S39" s="116"/>
      <c r="T39" s="116"/>
      <c r="U39" s="96"/>
      <c r="V39" s="116"/>
      <c r="W39" s="116"/>
    </row>
    <row r="40" ht="32.9" customHeight="1" spans="1:23">
      <c r="A40" s="23"/>
      <c r="B40" s="23"/>
      <c r="C40" s="23" t="s">
        <v>273</v>
      </c>
      <c r="D40" s="23"/>
      <c r="E40" s="23"/>
      <c r="F40" s="23"/>
      <c r="G40" s="23"/>
      <c r="H40" s="23"/>
      <c r="I40" s="116">
        <v>532250</v>
      </c>
      <c r="J40" s="116"/>
      <c r="K40" s="116"/>
      <c r="L40" s="116"/>
      <c r="M40" s="116"/>
      <c r="N40" s="116">
        <v>532250</v>
      </c>
      <c r="O40" s="116"/>
      <c r="P40" s="116"/>
      <c r="Q40" s="116"/>
      <c r="R40" s="116"/>
      <c r="S40" s="116"/>
      <c r="T40" s="116"/>
      <c r="U40" s="96"/>
      <c r="V40" s="116"/>
      <c r="W40" s="116"/>
    </row>
    <row r="41" ht="32.9" customHeight="1" spans="1:23">
      <c r="A41" s="23" t="s">
        <v>243</v>
      </c>
      <c r="B41" s="113" t="s">
        <v>274</v>
      </c>
      <c r="C41" s="23" t="s">
        <v>273</v>
      </c>
      <c r="D41" s="23" t="s">
        <v>48</v>
      </c>
      <c r="E41" s="23" t="s">
        <v>95</v>
      </c>
      <c r="F41" s="23" t="s">
        <v>96</v>
      </c>
      <c r="G41" s="23" t="s">
        <v>245</v>
      </c>
      <c r="H41" s="23" t="s">
        <v>246</v>
      </c>
      <c r="I41" s="116">
        <v>347950</v>
      </c>
      <c r="J41" s="116"/>
      <c r="K41" s="116"/>
      <c r="L41" s="116"/>
      <c r="M41" s="116"/>
      <c r="N41" s="116">
        <v>347950</v>
      </c>
      <c r="O41" s="116"/>
      <c r="P41" s="116"/>
      <c r="Q41" s="116"/>
      <c r="R41" s="116"/>
      <c r="S41" s="116"/>
      <c r="T41" s="116"/>
      <c r="U41" s="96"/>
      <c r="V41" s="116"/>
      <c r="W41" s="116"/>
    </row>
    <row r="42" ht="32.9" customHeight="1" spans="1:23">
      <c r="A42" s="23" t="s">
        <v>243</v>
      </c>
      <c r="B42" s="113" t="s">
        <v>274</v>
      </c>
      <c r="C42" s="23" t="s">
        <v>273</v>
      </c>
      <c r="D42" s="23" t="s">
        <v>48</v>
      </c>
      <c r="E42" s="23" t="s">
        <v>95</v>
      </c>
      <c r="F42" s="23" t="s">
        <v>96</v>
      </c>
      <c r="G42" s="23" t="s">
        <v>189</v>
      </c>
      <c r="H42" s="23" t="s">
        <v>190</v>
      </c>
      <c r="I42" s="116">
        <v>31600</v>
      </c>
      <c r="J42" s="116"/>
      <c r="K42" s="116"/>
      <c r="L42" s="116"/>
      <c r="M42" s="116"/>
      <c r="N42" s="116">
        <v>31600</v>
      </c>
      <c r="O42" s="116"/>
      <c r="P42" s="116"/>
      <c r="Q42" s="116"/>
      <c r="R42" s="116"/>
      <c r="S42" s="116"/>
      <c r="T42" s="116"/>
      <c r="U42" s="96"/>
      <c r="V42" s="116"/>
      <c r="W42" s="116"/>
    </row>
    <row r="43" ht="32.9" customHeight="1" spans="1:23">
      <c r="A43" s="23" t="s">
        <v>243</v>
      </c>
      <c r="B43" s="113" t="s">
        <v>274</v>
      </c>
      <c r="C43" s="23" t="s">
        <v>273</v>
      </c>
      <c r="D43" s="23" t="s">
        <v>48</v>
      </c>
      <c r="E43" s="23" t="s">
        <v>95</v>
      </c>
      <c r="F43" s="23" t="s">
        <v>96</v>
      </c>
      <c r="G43" s="23" t="s">
        <v>211</v>
      </c>
      <c r="H43" s="23" t="s">
        <v>212</v>
      </c>
      <c r="I43" s="116">
        <v>152700</v>
      </c>
      <c r="J43" s="116"/>
      <c r="K43" s="116"/>
      <c r="L43" s="116"/>
      <c r="M43" s="116"/>
      <c r="N43" s="116">
        <v>152700</v>
      </c>
      <c r="O43" s="116"/>
      <c r="P43" s="116"/>
      <c r="Q43" s="116"/>
      <c r="R43" s="116"/>
      <c r="S43" s="116"/>
      <c r="T43" s="116"/>
      <c r="U43" s="96"/>
      <c r="V43" s="116"/>
      <c r="W43" s="116"/>
    </row>
    <row r="44" ht="32.9" customHeight="1" spans="1:23">
      <c r="A44" s="23"/>
      <c r="B44" s="23"/>
      <c r="C44" s="23" t="s">
        <v>256</v>
      </c>
      <c r="D44" s="23"/>
      <c r="E44" s="23"/>
      <c r="F44" s="23"/>
      <c r="G44" s="23"/>
      <c r="H44" s="23"/>
      <c r="I44" s="116">
        <v>604000</v>
      </c>
      <c r="J44" s="116">
        <v>604000</v>
      </c>
      <c r="K44" s="116">
        <v>604000</v>
      </c>
      <c r="L44" s="116"/>
      <c r="M44" s="116"/>
      <c r="N44" s="116"/>
      <c r="O44" s="116"/>
      <c r="P44" s="116"/>
      <c r="Q44" s="116"/>
      <c r="R44" s="116"/>
      <c r="S44" s="116"/>
      <c r="T44" s="116"/>
      <c r="U44" s="96"/>
      <c r="V44" s="116"/>
      <c r="W44" s="116"/>
    </row>
    <row r="45" ht="32.9" customHeight="1" spans="1:23">
      <c r="A45" s="23" t="s">
        <v>243</v>
      </c>
      <c r="B45" s="113" t="s">
        <v>275</v>
      </c>
      <c r="C45" s="23" t="s">
        <v>256</v>
      </c>
      <c r="D45" s="23" t="s">
        <v>48</v>
      </c>
      <c r="E45" s="23" t="s">
        <v>95</v>
      </c>
      <c r="F45" s="23" t="s">
        <v>96</v>
      </c>
      <c r="G45" s="23" t="s">
        <v>203</v>
      </c>
      <c r="H45" s="23" t="s">
        <v>204</v>
      </c>
      <c r="I45" s="116">
        <v>46080</v>
      </c>
      <c r="J45" s="116">
        <v>46080</v>
      </c>
      <c r="K45" s="116">
        <v>46080</v>
      </c>
      <c r="L45" s="116"/>
      <c r="M45" s="116"/>
      <c r="N45" s="116"/>
      <c r="O45" s="116"/>
      <c r="P45" s="116"/>
      <c r="Q45" s="116"/>
      <c r="R45" s="116"/>
      <c r="S45" s="116"/>
      <c r="T45" s="116"/>
      <c r="U45" s="96"/>
      <c r="V45" s="116"/>
      <c r="W45" s="116"/>
    </row>
    <row r="46" ht="32.9" customHeight="1" spans="1:23">
      <c r="A46" s="23" t="s">
        <v>243</v>
      </c>
      <c r="B46" s="113" t="s">
        <v>275</v>
      </c>
      <c r="C46" s="23" t="s">
        <v>256</v>
      </c>
      <c r="D46" s="23" t="s">
        <v>48</v>
      </c>
      <c r="E46" s="23" t="s">
        <v>95</v>
      </c>
      <c r="F46" s="23" t="s">
        <v>96</v>
      </c>
      <c r="G46" s="23" t="s">
        <v>205</v>
      </c>
      <c r="H46" s="23" t="s">
        <v>206</v>
      </c>
      <c r="I46" s="116">
        <v>169250</v>
      </c>
      <c r="J46" s="116">
        <v>169250</v>
      </c>
      <c r="K46" s="116">
        <v>169250</v>
      </c>
      <c r="L46" s="116"/>
      <c r="M46" s="116"/>
      <c r="N46" s="116"/>
      <c r="O46" s="116"/>
      <c r="P46" s="116"/>
      <c r="Q46" s="116"/>
      <c r="R46" s="116"/>
      <c r="S46" s="116"/>
      <c r="T46" s="116"/>
      <c r="U46" s="96"/>
      <c r="V46" s="116"/>
      <c r="W46" s="116"/>
    </row>
    <row r="47" ht="32.9" customHeight="1" spans="1:23">
      <c r="A47" s="23" t="s">
        <v>243</v>
      </c>
      <c r="B47" s="113" t="s">
        <v>275</v>
      </c>
      <c r="C47" s="23" t="s">
        <v>256</v>
      </c>
      <c r="D47" s="23" t="s">
        <v>48</v>
      </c>
      <c r="E47" s="23" t="s">
        <v>95</v>
      </c>
      <c r="F47" s="23" t="s">
        <v>96</v>
      </c>
      <c r="G47" s="23" t="s">
        <v>211</v>
      </c>
      <c r="H47" s="23" t="s">
        <v>212</v>
      </c>
      <c r="I47" s="116">
        <v>82400</v>
      </c>
      <c r="J47" s="116">
        <v>82400</v>
      </c>
      <c r="K47" s="116">
        <v>82400</v>
      </c>
      <c r="L47" s="116"/>
      <c r="M47" s="116"/>
      <c r="N47" s="116"/>
      <c r="O47" s="116"/>
      <c r="P47" s="116"/>
      <c r="Q47" s="116"/>
      <c r="R47" s="116"/>
      <c r="S47" s="116"/>
      <c r="T47" s="116"/>
      <c r="U47" s="96"/>
      <c r="V47" s="116"/>
      <c r="W47" s="116"/>
    </row>
    <row r="48" ht="32.9" customHeight="1" spans="1:23">
      <c r="A48" s="23" t="s">
        <v>243</v>
      </c>
      <c r="B48" s="113" t="s">
        <v>275</v>
      </c>
      <c r="C48" s="23" t="s">
        <v>256</v>
      </c>
      <c r="D48" s="23" t="s">
        <v>48</v>
      </c>
      <c r="E48" s="23" t="s">
        <v>101</v>
      </c>
      <c r="F48" s="23" t="s">
        <v>102</v>
      </c>
      <c r="G48" s="23" t="s">
        <v>203</v>
      </c>
      <c r="H48" s="23" t="s">
        <v>204</v>
      </c>
      <c r="I48" s="116">
        <v>79680</v>
      </c>
      <c r="J48" s="116">
        <v>79680</v>
      </c>
      <c r="K48" s="116">
        <v>79680</v>
      </c>
      <c r="L48" s="116"/>
      <c r="M48" s="116"/>
      <c r="N48" s="116"/>
      <c r="O48" s="116"/>
      <c r="P48" s="116"/>
      <c r="Q48" s="116"/>
      <c r="R48" s="116"/>
      <c r="S48" s="116"/>
      <c r="T48" s="116"/>
      <c r="U48" s="96"/>
      <c r="V48" s="116"/>
      <c r="W48" s="116"/>
    </row>
    <row r="49" ht="32.9" customHeight="1" spans="1:23">
      <c r="A49" s="23" t="s">
        <v>243</v>
      </c>
      <c r="B49" s="113" t="s">
        <v>275</v>
      </c>
      <c r="C49" s="23" t="s">
        <v>256</v>
      </c>
      <c r="D49" s="23" t="s">
        <v>48</v>
      </c>
      <c r="E49" s="23" t="s">
        <v>101</v>
      </c>
      <c r="F49" s="23" t="s">
        <v>102</v>
      </c>
      <c r="G49" s="23" t="s">
        <v>209</v>
      </c>
      <c r="H49" s="23" t="s">
        <v>210</v>
      </c>
      <c r="I49" s="116">
        <v>28800</v>
      </c>
      <c r="J49" s="116">
        <v>28800</v>
      </c>
      <c r="K49" s="116">
        <v>28800</v>
      </c>
      <c r="L49" s="116"/>
      <c r="M49" s="116"/>
      <c r="N49" s="116"/>
      <c r="O49" s="116"/>
      <c r="P49" s="116"/>
      <c r="Q49" s="116"/>
      <c r="R49" s="116"/>
      <c r="S49" s="116"/>
      <c r="T49" s="116"/>
      <c r="U49" s="96"/>
      <c r="V49" s="116"/>
      <c r="W49" s="116"/>
    </row>
    <row r="50" ht="32.9" customHeight="1" spans="1:23">
      <c r="A50" s="23" t="s">
        <v>243</v>
      </c>
      <c r="B50" s="113" t="s">
        <v>275</v>
      </c>
      <c r="C50" s="23" t="s">
        <v>256</v>
      </c>
      <c r="D50" s="23" t="s">
        <v>48</v>
      </c>
      <c r="E50" s="23" t="s">
        <v>101</v>
      </c>
      <c r="F50" s="23" t="s">
        <v>102</v>
      </c>
      <c r="G50" s="23" t="s">
        <v>262</v>
      </c>
      <c r="H50" s="23" t="s">
        <v>263</v>
      </c>
      <c r="I50" s="116">
        <v>32000</v>
      </c>
      <c r="J50" s="116">
        <v>32000</v>
      </c>
      <c r="K50" s="116">
        <v>32000</v>
      </c>
      <c r="L50" s="116"/>
      <c r="M50" s="116"/>
      <c r="N50" s="116"/>
      <c r="O50" s="116"/>
      <c r="P50" s="116"/>
      <c r="Q50" s="116"/>
      <c r="R50" s="116"/>
      <c r="S50" s="116"/>
      <c r="T50" s="116"/>
      <c r="U50" s="96"/>
      <c r="V50" s="116"/>
      <c r="W50" s="116"/>
    </row>
    <row r="51" ht="32.9" customHeight="1" spans="1:23">
      <c r="A51" s="23" t="s">
        <v>243</v>
      </c>
      <c r="B51" s="113" t="s">
        <v>275</v>
      </c>
      <c r="C51" s="23" t="s">
        <v>256</v>
      </c>
      <c r="D51" s="23" t="s">
        <v>48</v>
      </c>
      <c r="E51" s="23" t="s">
        <v>101</v>
      </c>
      <c r="F51" s="23" t="s">
        <v>102</v>
      </c>
      <c r="G51" s="23" t="s">
        <v>245</v>
      </c>
      <c r="H51" s="23" t="s">
        <v>246</v>
      </c>
      <c r="I51" s="116">
        <v>20000</v>
      </c>
      <c r="J51" s="116">
        <v>20000</v>
      </c>
      <c r="K51" s="116">
        <v>20000</v>
      </c>
      <c r="L51" s="116"/>
      <c r="M51" s="116"/>
      <c r="N51" s="116"/>
      <c r="O51" s="116"/>
      <c r="P51" s="116"/>
      <c r="Q51" s="116"/>
      <c r="R51" s="116"/>
      <c r="S51" s="116"/>
      <c r="T51" s="116"/>
      <c r="U51" s="96"/>
      <c r="V51" s="116"/>
      <c r="W51" s="116"/>
    </row>
    <row r="52" ht="32.9" customHeight="1" spans="1:23">
      <c r="A52" s="23" t="s">
        <v>243</v>
      </c>
      <c r="B52" s="113" t="s">
        <v>275</v>
      </c>
      <c r="C52" s="23" t="s">
        <v>256</v>
      </c>
      <c r="D52" s="23" t="s">
        <v>48</v>
      </c>
      <c r="E52" s="23" t="s">
        <v>101</v>
      </c>
      <c r="F52" s="23" t="s">
        <v>102</v>
      </c>
      <c r="G52" s="23" t="s">
        <v>189</v>
      </c>
      <c r="H52" s="23" t="s">
        <v>190</v>
      </c>
      <c r="I52" s="116">
        <v>42726</v>
      </c>
      <c r="J52" s="116">
        <v>42726</v>
      </c>
      <c r="K52" s="116">
        <v>42726</v>
      </c>
      <c r="L52" s="116"/>
      <c r="M52" s="116"/>
      <c r="N52" s="116"/>
      <c r="O52" s="116"/>
      <c r="P52" s="116"/>
      <c r="Q52" s="116"/>
      <c r="R52" s="116"/>
      <c r="S52" s="116"/>
      <c r="T52" s="116"/>
      <c r="U52" s="96"/>
      <c r="V52" s="116"/>
      <c r="W52" s="116"/>
    </row>
    <row r="53" ht="32.9" customHeight="1" spans="1:23">
      <c r="A53" s="23" t="s">
        <v>243</v>
      </c>
      <c r="B53" s="113" t="s">
        <v>275</v>
      </c>
      <c r="C53" s="23" t="s">
        <v>256</v>
      </c>
      <c r="D53" s="23" t="s">
        <v>48</v>
      </c>
      <c r="E53" s="23" t="s">
        <v>101</v>
      </c>
      <c r="F53" s="23" t="s">
        <v>102</v>
      </c>
      <c r="G53" s="23" t="s">
        <v>211</v>
      </c>
      <c r="H53" s="23" t="s">
        <v>212</v>
      </c>
      <c r="I53" s="116">
        <v>74440</v>
      </c>
      <c r="J53" s="116">
        <v>74440</v>
      </c>
      <c r="K53" s="116">
        <v>74440</v>
      </c>
      <c r="L53" s="116"/>
      <c r="M53" s="116"/>
      <c r="N53" s="116"/>
      <c r="O53" s="116"/>
      <c r="P53" s="116"/>
      <c r="Q53" s="116"/>
      <c r="R53" s="116"/>
      <c r="S53" s="116"/>
      <c r="T53" s="116"/>
      <c r="U53" s="96"/>
      <c r="V53" s="116"/>
      <c r="W53" s="116"/>
    </row>
    <row r="54" ht="32.9" customHeight="1" spans="1:23">
      <c r="A54" s="23" t="s">
        <v>243</v>
      </c>
      <c r="B54" s="113" t="s">
        <v>275</v>
      </c>
      <c r="C54" s="23" t="s">
        <v>256</v>
      </c>
      <c r="D54" s="23" t="s">
        <v>48</v>
      </c>
      <c r="E54" s="23" t="s">
        <v>101</v>
      </c>
      <c r="F54" s="23" t="s">
        <v>102</v>
      </c>
      <c r="G54" s="23" t="s">
        <v>264</v>
      </c>
      <c r="H54" s="23" t="s">
        <v>265</v>
      </c>
      <c r="I54" s="116">
        <v>28624</v>
      </c>
      <c r="J54" s="116">
        <v>28624</v>
      </c>
      <c r="K54" s="116">
        <v>28624</v>
      </c>
      <c r="L54" s="116"/>
      <c r="M54" s="116"/>
      <c r="N54" s="116"/>
      <c r="O54" s="116"/>
      <c r="P54" s="116"/>
      <c r="Q54" s="116"/>
      <c r="R54" s="116"/>
      <c r="S54" s="116"/>
      <c r="T54" s="116"/>
      <c r="U54" s="96"/>
      <c r="V54" s="116"/>
      <c r="W54" s="116"/>
    </row>
    <row r="55" ht="32.9" customHeight="1" spans="1:23">
      <c r="A55" s="23"/>
      <c r="B55" s="23"/>
      <c r="C55" s="23" t="s">
        <v>271</v>
      </c>
      <c r="D55" s="23"/>
      <c r="E55" s="23"/>
      <c r="F55" s="23"/>
      <c r="G55" s="23"/>
      <c r="H55" s="23"/>
      <c r="I55" s="116">
        <v>148200</v>
      </c>
      <c r="J55" s="116">
        <v>148200</v>
      </c>
      <c r="K55" s="116">
        <v>148200</v>
      </c>
      <c r="L55" s="116"/>
      <c r="M55" s="116"/>
      <c r="N55" s="116"/>
      <c r="O55" s="116"/>
      <c r="P55" s="116"/>
      <c r="Q55" s="116"/>
      <c r="R55" s="116"/>
      <c r="S55" s="116"/>
      <c r="T55" s="116"/>
      <c r="U55" s="96"/>
      <c r="V55" s="116"/>
      <c r="W55" s="116"/>
    </row>
    <row r="56" ht="32.9" customHeight="1" spans="1:23">
      <c r="A56" s="23" t="s">
        <v>267</v>
      </c>
      <c r="B56" s="113" t="s">
        <v>276</v>
      </c>
      <c r="C56" s="23" t="s">
        <v>271</v>
      </c>
      <c r="D56" s="23" t="s">
        <v>48</v>
      </c>
      <c r="E56" s="23" t="s">
        <v>93</v>
      </c>
      <c r="F56" s="23" t="s">
        <v>94</v>
      </c>
      <c r="G56" s="23" t="s">
        <v>205</v>
      </c>
      <c r="H56" s="23" t="s">
        <v>206</v>
      </c>
      <c r="I56" s="116">
        <v>28800</v>
      </c>
      <c r="J56" s="116">
        <v>28800</v>
      </c>
      <c r="K56" s="116">
        <v>28800</v>
      </c>
      <c r="L56" s="116"/>
      <c r="M56" s="116"/>
      <c r="N56" s="116"/>
      <c r="O56" s="116"/>
      <c r="P56" s="116"/>
      <c r="Q56" s="116"/>
      <c r="R56" s="116"/>
      <c r="S56" s="116"/>
      <c r="T56" s="116"/>
      <c r="U56" s="96"/>
      <c r="V56" s="116"/>
      <c r="W56" s="116"/>
    </row>
    <row r="57" ht="32.9" customHeight="1" spans="1:23">
      <c r="A57" s="23" t="s">
        <v>267</v>
      </c>
      <c r="B57" s="113" t="s">
        <v>276</v>
      </c>
      <c r="C57" s="23" t="s">
        <v>271</v>
      </c>
      <c r="D57" s="23" t="s">
        <v>48</v>
      </c>
      <c r="E57" s="23" t="s">
        <v>93</v>
      </c>
      <c r="F57" s="23" t="s">
        <v>94</v>
      </c>
      <c r="G57" s="23" t="s">
        <v>260</v>
      </c>
      <c r="H57" s="23" t="s">
        <v>261</v>
      </c>
      <c r="I57" s="116">
        <v>119400</v>
      </c>
      <c r="J57" s="116">
        <v>119400</v>
      </c>
      <c r="K57" s="116">
        <v>119400</v>
      </c>
      <c r="L57" s="116"/>
      <c r="M57" s="116"/>
      <c r="N57" s="116"/>
      <c r="O57" s="116"/>
      <c r="P57" s="116"/>
      <c r="Q57" s="116"/>
      <c r="R57" s="116"/>
      <c r="S57" s="116"/>
      <c r="T57" s="116"/>
      <c r="U57" s="96"/>
      <c r="V57" s="116"/>
      <c r="W57" s="116"/>
    </row>
    <row r="58" ht="32.9" customHeight="1" spans="1:23">
      <c r="A58" s="23"/>
      <c r="B58" s="23"/>
      <c r="C58" s="23" t="s">
        <v>242</v>
      </c>
      <c r="D58" s="23"/>
      <c r="E58" s="23"/>
      <c r="F58" s="23"/>
      <c r="G58" s="23"/>
      <c r="H58" s="23"/>
      <c r="I58" s="116">
        <v>3380000</v>
      </c>
      <c r="J58" s="116"/>
      <c r="K58" s="116"/>
      <c r="L58" s="116"/>
      <c r="M58" s="116"/>
      <c r="N58" s="116">
        <v>3380000</v>
      </c>
      <c r="O58" s="116"/>
      <c r="P58" s="116"/>
      <c r="Q58" s="116"/>
      <c r="R58" s="116"/>
      <c r="S58" s="116"/>
      <c r="T58" s="116"/>
      <c r="U58" s="96"/>
      <c r="V58" s="116"/>
      <c r="W58" s="116"/>
    </row>
    <row r="59" ht="32.9" customHeight="1" spans="1:23">
      <c r="A59" s="23" t="s">
        <v>243</v>
      </c>
      <c r="B59" s="113" t="s">
        <v>277</v>
      </c>
      <c r="C59" s="23" t="s">
        <v>242</v>
      </c>
      <c r="D59" s="23" t="s">
        <v>50</v>
      </c>
      <c r="E59" s="23" t="s">
        <v>95</v>
      </c>
      <c r="F59" s="23" t="s">
        <v>96</v>
      </c>
      <c r="G59" s="23" t="s">
        <v>205</v>
      </c>
      <c r="H59" s="23" t="s">
        <v>206</v>
      </c>
      <c r="I59" s="116">
        <v>750000</v>
      </c>
      <c r="J59" s="116"/>
      <c r="K59" s="116"/>
      <c r="L59" s="116"/>
      <c r="M59" s="116"/>
      <c r="N59" s="116">
        <v>750000</v>
      </c>
      <c r="O59" s="116"/>
      <c r="P59" s="116"/>
      <c r="Q59" s="116"/>
      <c r="R59" s="116"/>
      <c r="S59" s="116"/>
      <c r="T59" s="116"/>
      <c r="U59" s="96"/>
      <c r="V59" s="116"/>
      <c r="W59" s="116"/>
    </row>
    <row r="60" ht="32.9" customHeight="1" spans="1:23">
      <c r="A60" s="23" t="s">
        <v>243</v>
      </c>
      <c r="B60" s="113" t="s">
        <v>277</v>
      </c>
      <c r="C60" s="23" t="s">
        <v>242</v>
      </c>
      <c r="D60" s="23" t="s">
        <v>50</v>
      </c>
      <c r="E60" s="23" t="s">
        <v>95</v>
      </c>
      <c r="F60" s="23" t="s">
        <v>96</v>
      </c>
      <c r="G60" s="23" t="s">
        <v>245</v>
      </c>
      <c r="H60" s="23" t="s">
        <v>246</v>
      </c>
      <c r="I60" s="116">
        <v>2630000</v>
      </c>
      <c r="J60" s="116"/>
      <c r="K60" s="116"/>
      <c r="L60" s="116"/>
      <c r="M60" s="116"/>
      <c r="N60" s="116">
        <v>2630000</v>
      </c>
      <c r="O60" s="116"/>
      <c r="P60" s="116"/>
      <c r="Q60" s="116"/>
      <c r="R60" s="116"/>
      <c r="S60" s="116"/>
      <c r="T60" s="116"/>
      <c r="U60" s="96"/>
      <c r="V60" s="116"/>
      <c r="W60" s="116"/>
    </row>
    <row r="61" ht="32.9" customHeight="1" spans="1:23">
      <c r="A61" s="23"/>
      <c r="B61" s="23"/>
      <c r="C61" s="23" t="s">
        <v>256</v>
      </c>
      <c r="D61" s="23"/>
      <c r="E61" s="23"/>
      <c r="F61" s="23"/>
      <c r="G61" s="23"/>
      <c r="H61" s="23"/>
      <c r="I61" s="116">
        <v>1201862</v>
      </c>
      <c r="J61" s="116">
        <v>1170000</v>
      </c>
      <c r="K61" s="116">
        <v>1170000</v>
      </c>
      <c r="L61" s="116"/>
      <c r="M61" s="116"/>
      <c r="N61" s="116">
        <v>31862</v>
      </c>
      <c r="O61" s="116"/>
      <c r="P61" s="116"/>
      <c r="Q61" s="116"/>
      <c r="R61" s="116"/>
      <c r="S61" s="116"/>
      <c r="T61" s="116"/>
      <c r="U61" s="96"/>
      <c r="V61" s="116"/>
      <c r="W61" s="116"/>
    </row>
    <row r="62" ht="32.9" customHeight="1" spans="1:23">
      <c r="A62" s="23" t="s">
        <v>243</v>
      </c>
      <c r="B62" s="113" t="s">
        <v>278</v>
      </c>
      <c r="C62" s="23" t="s">
        <v>256</v>
      </c>
      <c r="D62" s="23" t="s">
        <v>50</v>
      </c>
      <c r="E62" s="23" t="s">
        <v>95</v>
      </c>
      <c r="F62" s="23" t="s">
        <v>96</v>
      </c>
      <c r="G62" s="23" t="s">
        <v>203</v>
      </c>
      <c r="H62" s="23" t="s">
        <v>204</v>
      </c>
      <c r="I62" s="116">
        <v>53600</v>
      </c>
      <c r="J62" s="116">
        <v>53600</v>
      </c>
      <c r="K62" s="116">
        <v>53600</v>
      </c>
      <c r="L62" s="116"/>
      <c r="M62" s="116"/>
      <c r="N62" s="116"/>
      <c r="O62" s="116"/>
      <c r="P62" s="116"/>
      <c r="Q62" s="116"/>
      <c r="R62" s="116"/>
      <c r="S62" s="116"/>
      <c r="T62" s="116"/>
      <c r="U62" s="96"/>
      <c r="V62" s="116"/>
      <c r="W62" s="116"/>
    </row>
    <row r="63" ht="32.9" customHeight="1" spans="1:23">
      <c r="A63" s="23" t="s">
        <v>243</v>
      </c>
      <c r="B63" s="113" t="s">
        <v>278</v>
      </c>
      <c r="C63" s="23" t="s">
        <v>256</v>
      </c>
      <c r="D63" s="23" t="s">
        <v>50</v>
      </c>
      <c r="E63" s="23" t="s">
        <v>95</v>
      </c>
      <c r="F63" s="23" t="s">
        <v>96</v>
      </c>
      <c r="G63" s="23" t="s">
        <v>205</v>
      </c>
      <c r="H63" s="23" t="s">
        <v>206</v>
      </c>
      <c r="I63" s="116">
        <v>550000</v>
      </c>
      <c r="J63" s="116">
        <v>550000</v>
      </c>
      <c r="K63" s="116">
        <v>550000</v>
      </c>
      <c r="L63" s="116"/>
      <c r="M63" s="116"/>
      <c r="N63" s="116"/>
      <c r="O63" s="116"/>
      <c r="P63" s="116"/>
      <c r="Q63" s="116"/>
      <c r="R63" s="116"/>
      <c r="S63" s="116"/>
      <c r="T63" s="116"/>
      <c r="U63" s="96"/>
      <c r="V63" s="116"/>
      <c r="W63" s="116"/>
    </row>
    <row r="64" ht="32.9" customHeight="1" spans="1:23">
      <c r="A64" s="23" t="s">
        <v>243</v>
      </c>
      <c r="B64" s="113" t="s">
        <v>278</v>
      </c>
      <c r="C64" s="23" t="s">
        <v>256</v>
      </c>
      <c r="D64" s="23" t="s">
        <v>50</v>
      </c>
      <c r="E64" s="23" t="s">
        <v>95</v>
      </c>
      <c r="F64" s="23" t="s">
        <v>96</v>
      </c>
      <c r="G64" s="23" t="s">
        <v>279</v>
      </c>
      <c r="H64" s="23" t="s">
        <v>280</v>
      </c>
      <c r="I64" s="116">
        <v>150000</v>
      </c>
      <c r="J64" s="116">
        <v>150000</v>
      </c>
      <c r="K64" s="116">
        <v>150000</v>
      </c>
      <c r="L64" s="116"/>
      <c r="M64" s="116"/>
      <c r="N64" s="116"/>
      <c r="O64" s="116"/>
      <c r="P64" s="116"/>
      <c r="Q64" s="116"/>
      <c r="R64" s="116"/>
      <c r="S64" s="116"/>
      <c r="T64" s="116"/>
      <c r="U64" s="96"/>
      <c r="V64" s="116"/>
      <c r="W64" s="116"/>
    </row>
    <row r="65" ht="32.9" customHeight="1" spans="1:23">
      <c r="A65" s="23" t="s">
        <v>243</v>
      </c>
      <c r="B65" s="113" t="s">
        <v>278</v>
      </c>
      <c r="C65" s="23" t="s">
        <v>256</v>
      </c>
      <c r="D65" s="23" t="s">
        <v>50</v>
      </c>
      <c r="E65" s="23" t="s">
        <v>95</v>
      </c>
      <c r="F65" s="23" t="s">
        <v>96</v>
      </c>
      <c r="G65" s="23" t="s">
        <v>245</v>
      </c>
      <c r="H65" s="23" t="s">
        <v>246</v>
      </c>
      <c r="I65" s="116">
        <v>20000</v>
      </c>
      <c r="J65" s="116">
        <v>20000</v>
      </c>
      <c r="K65" s="116">
        <v>20000</v>
      </c>
      <c r="L65" s="116"/>
      <c r="M65" s="116"/>
      <c r="N65" s="116"/>
      <c r="O65" s="116"/>
      <c r="P65" s="116"/>
      <c r="Q65" s="116"/>
      <c r="R65" s="116"/>
      <c r="S65" s="116"/>
      <c r="T65" s="116"/>
      <c r="U65" s="96"/>
      <c r="V65" s="116"/>
      <c r="W65" s="116"/>
    </row>
    <row r="66" ht="32.9" customHeight="1" spans="1:23">
      <c r="A66" s="23" t="s">
        <v>243</v>
      </c>
      <c r="B66" s="113" t="s">
        <v>278</v>
      </c>
      <c r="C66" s="23" t="s">
        <v>256</v>
      </c>
      <c r="D66" s="23" t="s">
        <v>50</v>
      </c>
      <c r="E66" s="23" t="s">
        <v>101</v>
      </c>
      <c r="F66" s="23" t="s">
        <v>102</v>
      </c>
      <c r="G66" s="23" t="s">
        <v>203</v>
      </c>
      <c r="H66" s="23" t="s">
        <v>204</v>
      </c>
      <c r="I66" s="116">
        <v>46400</v>
      </c>
      <c r="J66" s="116">
        <v>46400</v>
      </c>
      <c r="K66" s="116">
        <v>46400</v>
      </c>
      <c r="L66" s="116"/>
      <c r="M66" s="116"/>
      <c r="N66" s="116"/>
      <c r="O66" s="116"/>
      <c r="P66" s="116"/>
      <c r="Q66" s="116"/>
      <c r="R66" s="116"/>
      <c r="S66" s="116"/>
      <c r="T66" s="116"/>
      <c r="U66" s="96"/>
      <c r="V66" s="116"/>
      <c r="W66" s="116"/>
    </row>
    <row r="67" ht="32.9" customHeight="1" spans="1:23">
      <c r="A67" s="23" t="s">
        <v>243</v>
      </c>
      <c r="B67" s="113" t="s">
        <v>278</v>
      </c>
      <c r="C67" s="23" t="s">
        <v>256</v>
      </c>
      <c r="D67" s="23" t="s">
        <v>50</v>
      </c>
      <c r="E67" s="23" t="s">
        <v>101</v>
      </c>
      <c r="F67" s="23" t="s">
        <v>102</v>
      </c>
      <c r="G67" s="23" t="s">
        <v>205</v>
      </c>
      <c r="H67" s="23" t="s">
        <v>206</v>
      </c>
      <c r="I67" s="116">
        <v>81862</v>
      </c>
      <c r="J67" s="116">
        <v>50000</v>
      </c>
      <c r="K67" s="116">
        <v>50000</v>
      </c>
      <c r="L67" s="116"/>
      <c r="M67" s="116"/>
      <c r="N67" s="116">
        <v>31862</v>
      </c>
      <c r="O67" s="116"/>
      <c r="P67" s="116"/>
      <c r="Q67" s="116"/>
      <c r="R67" s="116"/>
      <c r="S67" s="116"/>
      <c r="T67" s="116"/>
      <c r="U67" s="96"/>
      <c r="V67" s="116"/>
      <c r="W67" s="116"/>
    </row>
    <row r="68" ht="32.9" customHeight="1" spans="1:23">
      <c r="A68" s="23" t="s">
        <v>243</v>
      </c>
      <c r="B68" s="113" t="s">
        <v>278</v>
      </c>
      <c r="C68" s="23" t="s">
        <v>256</v>
      </c>
      <c r="D68" s="23" t="s">
        <v>50</v>
      </c>
      <c r="E68" s="23" t="s">
        <v>101</v>
      </c>
      <c r="F68" s="23" t="s">
        <v>102</v>
      </c>
      <c r="G68" s="23" t="s">
        <v>260</v>
      </c>
      <c r="H68" s="23" t="s">
        <v>261</v>
      </c>
      <c r="I68" s="116">
        <v>185000</v>
      </c>
      <c r="J68" s="116">
        <v>185000</v>
      </c>
      <c r="K68" s="116">
        <v>185000</v>
      </c>
      <c r="L68" s="116"/>
      <c r="M68" s="116"/>
      <c r="N68" s="116"/>
      <c r="O68" s="116"/>
      <c r="P68" s="116"/>
      <c r="Q68" s="116"/>
      <c r="R68" s="116"/>
      <c r="S68" s="116"/>
      <c r="T68" s="116"/>
      <c r="U68" s="96"/>
      <c r="V68" s="116"/>
      <c r="W68" s="116"/>
    </row>
    <row r="69" ht="32.9" customHeight="1" spans="1:23">
      <c r="A69" s="23" t="s">
        <v>243</v>
      </c>
      <c r="B69" s="113" t="s">
        <v>278</v>
      </c>
      <c r="C69" s="23" t="s">
        <v>256</v>
      </c>
      <c r="D69" s="23" t="s">
        <v>50</v>
      </c>
      <c r="E69" s="23" t="s">
        <v>101</v>
      </c>
      <c r="F69" s="23" t="s">
        <v>102</v>
      </c>
      <c r="G69" s="23" t="s">
        <v>262</v>
      </c>
      <c r="H69" s="23" t="s">
        <v>263</v>
      </c>
      <c r="I69" s="116">
        <v>35000</v>
      </c>
      <c r="J69" s="116">
        <v>35000</v>
      </c>
      <c r="K69" s="116">
        <v>35000</v>
      </c>
      <c r="L69" s="116"/>
      <c r="M69" s="116"/>
      <c r="N69" s="116"/>
      <c r="O69" s="116"/>
      <c r="P69" s="116"/>
      <c r="Q69" s="116"/>
      <c r="R69" s="116"/>
      <c r="S69" s="116"/>
      <c r="T69" s="116"/>
      <c r="U69" s="96"/>
      <c r="V69" s="116"/>
      <c r="W69" s="116"/>
    </row>
    <row r="70" ht="32.9" customHeight="1" spans="1:23">
      <c r="A70" s="23" t="s">
        <v>243</v>
      </c>
      <c r="B70" s="113" t="s">
        <v>278</v>
      </c>
      <c r="C70" s="23" t="s">
        <v>256</v>
      </c>
      <c r="D70" s="23" t="s">
        <v>50</v>
      </c>
      <c r="E70" s="23" t="s">
        <v>101</v>
      </c>
      <c r="F70" s="23" t="s">
        <v>102</v>
      </c>
      <c r="G70" s="23" t="s">
        <v>189</v>
      </c>
      <c r="H70" s="23" t="s">
        <v>190</v>
      </c>
      <c r="I70" s="116">
        <v>80000</v>
      </c>
      <c r="J70" s="116">
        <v>80000</v>
      </c>
      <c r="K70" s="116">
        <v>80000</v>
      </c>
      <c r="L70" s="116"/>
      <c r="M70" s="116"/>
      <c r="N70" s="116"/>
      <c r="O70" s="116"/>
      <c r="P70" s="116"/>
      <c r="Q70" s="116"/>
      <c r="R70" s="116"/>
      <c r="S70" s="116"/>
      <c r="T70" s="116"/>
      <c r="U70" s="96"/>
      <c r="V70" s="116"/>
      <c r="W70" s="116"/>
    </row>
    <row r="71" ht="32.9" customHeight="1" spans="1:23">
      <c r="A71" s="23"/>
      <c r="B71" s="23"/>
      <c r="C71" s="23" t="s">
        <v>271</v>
      </c>
      <c r="D71" s="23"/>
      <c r="E71" s="23"/>
      <c r="F71" s="23"/>
      <c r="G71" s="23"/>
      <c r="H71" s="23"/>
      <c r="I71" s="116">
        <v>442500</v>
      </c>
      <c r="J71" s="116">
        <v>442500</v>
      </c>
      <c r="K71" s="116">
        <v>442500</v>
      </c>
      <c r="L71" s="116"/>
      <c r="M71" s="116"/>
      <c r="N71" s="116"/>
      <c r="O71" s="116"/>
      <c r="P71" s="116"/>
      <c r="Q71" s="116"/>
      <c r="R71" s="116"/>
      <c r="S71" s="116"/>
      <c r="T71" s="116"/>
      <c r="U71" s="96"/>
      <c r="V71" s="116"/>
      <c r="W71" s="116"/>
    </row>
    <row r="72" ht="32.9" customHeight="1" spans="1:23">
      <c r="A72" s="23" t="s">
        <v>267</v>
      </c>
      <c r="B72" s="113" t="s">
        <v>281</v>
      </c>
      <c r="C72" s="23" t="s">
        <v>271</v>
      </c>
      <c r="D72" s="23" t="s">
        <v>50</v>
      </c>
      <c r="E72" s="23" t="s">
        <v>93</v>
      </c>
      <c r="F72" s="23" t="s">
        <v>94</v>
      </c>
      <c r="G72" s="23" t="s">
        <v>205</v>
      </c>
      <c r="H72" s="23" t="s">
        <v>206</v>
      </c>
      <c r="I72" s="116">
        <v>50000</v>
      </c>
      <c r="J72" s="116">
        <v>50000</v>
      </c>
      <c r="K72" s="116">
        <v>50000</v>
      </c>
      <c r="L72" s="116"/>
      <c r="M72" s="116"/>
      <c r="N72" s="116"/>
      <c r="O72" s="116"/>
      <c r="P72" s="116"/>
      <c r="Q72" s="116"/>
      <c r="R72" s="116"/>
      <c r="S72" s="116"/>
      <c r="T72" s="116"/>
      <c r="U72" s="96"/>
      <c r="V72" s="116"/>
      <c r="W72" s="116"/>
    </row>
    <row r="73" ht="32.9" customHeight="1" spans="1:23">
      <c r="A73" s="23" t="s">
        <v>267</v>
      </c>
      <c r="B73" s="113" t="s">
        <v>281</v>
      </c>
      <c r="C73" s="23" t="s">
        <v>271</v>
      </c>
      <c r="D73" s="23" t="s">
        <v>50</v>
      </c>
      <c r="E73" s="23" t="s">
        <v>93</v>
      </c>
      <c r="F73" s="23" t="s">
        <v>94</v>
      </c>
      <c r="G73" s="23" t="s">
        <v>260</v>
      </c>
      <c r="H73" s="23" t="s">
        <v>261</v>
      </c>
      <c r="I73" s="116">
        <v>392500</v>
      </c>
      <c r="J73" s="116">
        <v>392500</v>
      </c>
      <c r="K73" s="116">
        <v>392500</v>
      </c>
      <c r="L73" s="116"/>
      <c r="M73" s="116"/>
      <c r="N73" s="116"/>
      <c r="O73" s="116"/>
      <c r="P73" s="116"/>
      <c r="Q73" s="116"/>
      <c r="R73" s="116"/>
      <c r="S73" s="116"/>
      <c r="T73" s="116"/>
      <c r="U73" s="96"/>
      <c r="V73" s="116"/>
      <c r="W73" s="116"/>
    </row>
    <row r="74" ht="18.75" customHeight="1" spans="1:23">
      <c r="A74" s="30" t="s">
        <v>109</v>
      </c>
      <c r="B74" s="31"/>
      <c r="C74" s="31"/>
      <c r="D74" s="31"/>
      <c r="E74" s="31"/>
      <c r="F74" s="31"/>
      <c r="G74" s="31"/>
      <c r="H74" s="32"/>
      <c r="I74" s="116">
        <v>10610489.22</v>
      </c>
      <c r="J74" s="116">
        <v>6389500</v>
      </c>
      <c r="K74" s="116">
        <v>6389500</v>
      </c>
      <c r="L74" s="116"/>
      <c r="M74" s="116"/>
      <c r="N74" s="116">
        <v>4220989.22</v>
      </c>
      <c r="O74" s="116"/>
      <c r="P74" s="116"/>
      <c r="Q74" s="116"/>
      <c r="R74" s="116"/>
      <c r="S74" s="116"/>
      <c r="T74" s="116"/>
      <c r="U74" s="96"/>
      <c r="V74" s="116"/>
      <c r="W74" s="116"/>
    </row>
  </sheetData>
  <mergeCells count="28">
    <mergeCell ref="A2:W2"/>
    <mergeCell ref="A3:I3"/>
    <mergeCell ref="J4:M4"/>
    <mergeCell ref="N4:P4"/>
    <mergeCell ref="R4:W4"/>
    <mergeCell ref="J5:K5"/>
    <mergeCell ref="A74:H7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5"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1"/>
  <sheetViews>
    <sheetView showZeros="0" topLeftCell="A79" workbookViewId="0">
      <selection activeCell="B98" sqref="B98"/>
    </sheetView>
  </sheetViews>
  <sheetFormatPr defaultColWidth="9.14166666666667" defaultRowHeight="12" customHeight="1"/>
  <cols>
    <col min="1" max="1" width="31.3916666666667"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40.5333333333333" customWidth="1"/>
  </cols>
  <sheetData>
    <row r="1" customHeight="1" spans="10:10">
      <c r="J1" s="56" t="s">
        <v>282</v>
      </c>
    </row>
    <row r="2" ht="28.5" customHeight="1" spans="1:10">
      <c r="A2" s="45" t="s">
        <v>283</v>
      </c>
      <c r="B2" s="27"/>
      <c r="C2" s="27"/>
      <c r="D2" s="27"/>
      <c r="E2" s="27"/>
      <c r="F2" s="46"/>
      <c r="G2" s="27"/>
      <c r="H2" s="46"/>
      <c r="I2" s="46"/>
      <c r="J2" s="27"/>
    </row>
    <row r="3" ht="15" customHeight="1" spans="1:1">
      <c r="A3" s="4" t="str">
        <f>"单位名称："&amp;"云南省航务管理局"</f>
        <v>单位名称：云南省航务管理局</v>
      </c>
    </row>
    <row r="4" ht="14.25" customHeight="1" spans="1:10">
      <c r="A4" s="47" t="s">
        <v>284</v>
      </c>
      <c r="B4" s="47" t="s">
        <v>285</v>
      </c>
      <c r="C4" s="47" t="s">
        <v>286</v>
      </c>
      <c r="D4" s="47" t="s">
        <v>287</v>
      </c>
      <c r="E4" s="47" t="s">
        <v>288</v>
      </c>
      <c r="F4" s="48" t="s">
        <v>289</v>
      </c>
      <c r="G4" s="47" t="s">
        <v>290</v>
      </c>
      <c r="H4" s="48" t="s">
        <v>291</v>
      </c>
      <c r="I4" s="48" t="s">
        <v>292</v>
      </c>
      <c r="J4" s="47" t="s">
        <v>293</v>
      </c>
    </row>
    <row r="5" ht="14.25" customHeight="1" spans="1:10">
      <c r="A5" s="47">
        <v>1</v>
      </c>
      <c r="B5" s="47">
        <v>2</v>
      </c>
      <c r="C5" s="47">
        <v>3</v>
      </c>
      <c r="D5" s="47">
        <v>4</v>
      </c>
      <c r="E5" s="47">
        <v>5</v>
      </c>
      <c r="F5" s="48">
        <v>6</v>
      </c>
      <c r="G5" s="47">
        <v>7</v>
      </c>
      <c r="H5" s="48">
        <v>8</v>
      </c>
      <c r="I5" s="48">
        <v>9</v>
      </c>
      <c r="J5" s="47">
        <v>10</v>
      </c>
    </row>
    <row r="6" ht="17.3" customHeight="1" spans="1:10">
      <c r="A6" s="49" t="s">
        <v>45</v>
      </c>
      <c r="B6" s="50"/>
      <c r="C6" s="50"/>
      <c r="D6" s="50"/>
      <c r="E6" s="51"/>
      <c r="F6" s="52"/>
      <c r="G6" s="51"/>
      <c r="H6" s="52"/>
      <c r="I6" s="52"/>
      <c r="J6" s="51"/>
    </row>
    <row r="7" ht="47.3" customHeight="1" spans="1:10">
      <c r="A7" s="53" t="s">
        <v>45</v>
      </c>
      <c r="B7" s="54"/>
      <c r="C7" s="54"/>
      <c r="D7" s="54"/>
      <c r="E7" s="49"/>
      <c r="F7" s="54"/>
      <c r="G7" s="49"/>
      <c r="H7" s="54"/>
      <c r="I7" s="54"/>
      <c r="J7" s="57"/>
    </row>
    <row r="8" ht="47.3" customHeight="1" spans="1:10">
      <c r="A8" s="55" t="s">
        <v>247</v>
      </c>
      <c r="B8" s="54" t="s">
        <v>294</v>
      </c>
      <c r="C8" s="54" t="s">
        <v>295</v>
      </c>
      <c r="D8" s="54" t="s">
        <v>296</v>
      </c>
      <c r="E8" s="49" t="s">
        <v>297</v>
      </c>
      <c r="F8" s="54" t="s">
        <v>298</v>
      </c>
      <c r="G8" s="49" t="s">
        <v>299</v>
      </c>
      <c r="H8" s="54" t="s">
        <v>300</v>
      </c>
      <c r="I8" s="54" t="s">
        <v>301</v>
      </c>
      <c r="J8" s="57" t="s">
        <v>302</v>
      </c>
    </row>
    <row r="9" ht="47.3" customHeight="1" spans="1:10">
      <c r="A9" s="55" t="s">
        <v>247</v>
      </c>
      <c r="B9" s="54" t="s">
        <v>294</v>
      </c>
      <c r="C9" s="54" t="s">
        <v>295</v>
      </c>
      <c r="D9" s="54" t="s">
        <v>303</v>
      </c>
      <c r="E9" s="49" t="s">
        <v>304</v>
      </c>
      <c r="F9" s="54" t="s">
        <v>298</v>
      </c>
      <c r="G9" s="49" t="s">
        <v>305</v>
      </c>
      <c r="H9" s="54" t="s">
        <v>306</v>
      </c>
      <c r="I9" s="54" t="s">
        <v>301</v>
      </c>
      <c r="J9" s="57" t="s">
        <v>307</v>
      </c>
    </row>
    <row r="10" ht="47.3" customHeight="1" spans="1:10">
      <c r="A10" s="55" t="s">
        <v>247</v>
      </c>
      <c r="B10" s="54" t="s">
        <v>294</v>
      </c>
      <c r="C10" s="54" t="s">
        <v>295</v>
      </c>
      <c r="D10" s="54" t="s">
        <v>308</v>
      </c>
      <c r="E10" s="49" t="s">
        <v>309</v>
      </c>
      <c r="F10" s="54" t="s">
        <v>298</v>
      </c>
      <c r="G10" s="49" t="s">
        <v>305</v>
      </c>
      <c r="H10" s="54" t="s">
        <v>306</v>
      </c>
      <c r="I10" s="54" t="s">
        <v>301</v>
      </c>
      <c r="J10" s="57" t="s">
        <v>310</v>
      </c>
    </row>
    <row r="11" ht="47.3" customHeight="1" spans="1:10">
      <c r="A11" s="55" t="s">
        <v>247</v>
      </c>
      <c r="B11" s="54" t="s">
        <v>294</v>
      </c>
      <c r="C11" s="54" t="s">
        <v>311</v>
      </c>
      <c r="D11" s="54" t="s">
        <v>312</v>
      </c>
      <c r="E11" s="49" t="s">
        <v>313</v>
      </c>
      <c r="F11" s="54" t="s">
        <v>314</v>
      </c>
      <c r="G11" s="49" t="s">
        <v>315</v>
      </c>
      <c r="H11" s="54" t="s">
        <v>306</v>
      </c>
      <c r="I11" s="54" t="s">
        <v>301</v>
      </c>
      <c r="J11" s="57" t="s">
        <v>316</v>
      </c>
    </row>
    <row r="12" ht="47.3" customHeight="1" spans="1:10">
      <c r="A12" s="55" t="s">
        <v>247</v>
      </c>
      <c r="B12" s="54" t="s">
        <v>294</v>
      </c>
      <c r="C12" s="54" t="s">
        <v>317</v>
      </c>
      <c r="D12" s="54" t="s">
        <v>318</v>
      </c>
      <c r="E12" s="49" t="s">
        <v>319</v>
      </c>
      <c r="F12" s="54" t="s">
        <v>314</v>
      </c>
      <c r="G12" s="49" t="s">
        <v>315</v>
      </c>
      <c r="H12" s="54" t="s">
        <v>306</v>
      </c>
      <c r="I12" s="54" t="s">
        <v>301</v>
      </c>
      <c r="J12" s="57" t="s">
        <v>320</v>
      </c>
    </row>
    <row r="13" ht="47.3" customHeight="1" spans="1:10">
      <c r="A13" s="55" t="s">
        <v>269</v>
      </c>
      <c r="B13" s="54" t="s">
        <v>321</v>
      </c>
      <c r="C13" s="54" t="s">
        <v>295</v>
      </c>
      <c r="D13" s="54" t="s">
        <v>296</v>
      </c>
      <c r="E13" s="49" t="s">
        <v>322</v>
      </c>
      <c r="F13" s="54" t="s">
        <v>298</v>
      </c>
      <c r="G13" s="49" t="s">
        <v>323</v>
      </c>
      <c r="H13" s="54" t="s">
        <v>324</v>
      </c>
      <c r="I13" s="54" t="s">
        <v>301</v>
      </c>
      <c r="J13" s="57" t="s">
        <v>325</v>
      </c>
    </row>
    <row r="14" ht="47.3" customHeight="1" spans="1:10">
      <c r="A14" s="55" t="s">
        <v>269</v>
      </c>
      <c r="B14" s="54" t="s">
        <v>321</v>
      </c>
      <c r="C14" s="54" t="s">
        <v>295</v>
      </c>
      <c r="D14" s="54" t="s">
        <v>303</v>
      </c>
      <c r="E14" s="49" t="s">
        <v>326</v>
      </c>
      <c r="F14" s="54" t="s">
        <v>314</v>
      </c>
      <c r="G14" s="49" t="s">
        <v>315</v>
      </c>
      <c r="H14" s="54" t="s">
        <v>306</v>
      </c>
      <c r="I14" s="54" t="s">
        <v>301</v>
      </c>
      <c r="J14" s="57" t="s">
        <v>327</v>
      </c>
    </row>
    <row r="15" ht="47.3" customHeight="1" spans="1:10">
      <c r="A15" s="55" t="s">
        <v>269</v>
      </c>
      <c r="B15" s="54" t="s">
        <v>321</v>
      </c>
      <c r="C15" s="54" t="s">
        <v>311</v>
      </c>
      <c r="D15" s="54" t="s">
        <v>312</v>
      </c>
      <c r="E15" s="49" t="s">
        <v>328</v>
      </c>
      <c r="F15" s="54" t="s">
        <v>314</v>
      </c>
      <c r="G15" s="49" t="s">
        <v>315</v>
      </c>
      <c r="H15" s="54" t="s">
        <v>306</v>
      </c>
      <c r="I15" s="54" t="s">
        <v>301</v>
      </c>
      <c r="J15" s="57" t="s">
        <v>329</v>
      </c>
    </row>
    <row r="16" ht="47.3" customHeight="1" spans="1:10">
      <c r="A16" s="55" t="s">
        <v>269</v>
      </c>
      <c r="B16" s="54" t="s">
        <v>321</v>
      </c>
      <c r="C16" s="54" t="s">
        <v>317</v>
      </c>
      <c r="D16" s="54" t="s">
        <v>318</v>
      </c>
      <c r="E16" s="49" t="s">
        <v>319</v>
      </c>
      <c r="F16" s="54" t="s">
        <v>314</v>
      </c>
      <c r="G16" s="49" t="s">
        <v>315</v>
      </c>
      <c r="H16" s="54" t="s">
        <v>306</v>
      </c>
      <c r="I16" s="54" t="s">
        <v>301</v>
      </c>
      <c r="J16" s="57" t="s">
        <v>330</v>
      </c>
    </row>
    <row r="17" ht="47.3" customHeight="1" spans="1:10">
      <c r="A17" s="55" t="s">
        <v>256</v>
      </c>
      <c r="B17" s="54" t="s">
        <v>331</v>
      </c>
      <c r="C17" s="54" t="s">
        <v>295</v>
      </c>
      <c r="D17" s="54" t="s">
        <v>296</v>
      </c>
      <c r="E17" s="49" t="s">
        <v>332</v>
      </c>
      <c r="F17" s="54" t="s">
        <v>314</v>
      </c>
      <c r="G17" s="49" t="s">
        <v>315</v>
      </c>
      <c r="H17" s="54" t="s">
        <v>306</v>
      </c>
      <c r="I17" s="54" t="s">
        <v>301</v>
      </c>
      <c r="J17" s="57" t="s">
        <v>333</v>
      </c>
    </row>
    <row r="18" ht="47.3" customHeight="1" spans="1:10">
      <c r="A18" s="55" t="s">
        <v>256</v>
      </c>
      <c r="B18" s="54" t="s">
        <v>331</v>
      </c>
      <c r="C18" s="54" t="s">
        <v>295</v>
      </c>
      <c r="D18" s="54" t="s">
        <v>296</v>
      </c>
      <c r="E18" s="49" t="s">
        <v>334</v>
      </c>
      <c r="F18" s="54" t="s">
        <v>314</v>
      </c>
      <c r="G18" s="49" t="s">
        <v>335</v>
      </c>
      <c r="H18" s="54" t="s">
        <v>336</v>
      </c>
      <c r="I18" s="54" t="s">
        <v>301</v>
      </c>
      <c r="J18" s="57" t="s">
        <v>337</v>
      </c>
    </row>
    <row r="19" ht="47.3" customHeight="1" spans="1:10">
      <c r="A19" s="55" t="s">
        <v>256</v>
      </c>
      <c r="B19" s="54" t="s">
        <v>331</v>
      </c>
      <c r="C19" s="54" t="s">
        <v>295</v>
      </c>
      <c r="D19" s="54" t="s">
        <v>296</v>
      </c>
      <c r="E19" s="49" t="s">
        <v>338</v>
      </c>
      <c r="F19" s="54" t="s">
        <v>314</v>
      </c>
      <c r="G19" s="49" t="s">
        <v>127</v>
      </c>
      <c r="H19" s="54" t="s">
        <v>339</v>
      </c>
      <c r="I19" s="54" t="s">
        <v>301</v>
      </c>
      <c r="J19" s="57" t="s">
        <v>340</v>
      </c>
    </row>
    <row r="20" ht="47.3" customHeight="1" spans="1:10">
      <c r="A20" s="55" t="s">
        <v>256</v>
      </c>
      <c r="B20" s="54" t="s">
        <v>331</v>
      </c>
      <c r="C20" s="54" t="s">
        <v>295</v>
      </c>
      <c r="D20" s="54" t="s">
        <v>296</v>
      </c>
      <c r="E20" s="49" t="s">
        <v>341</v>
      </c>
      <c r="F20" s="54" t="s">
        <v>314</v>
      </c>
      <c r="G20" s="49" t="s">
        <v>342</v>
      </c>
      <c r="H20" s="54" t="s">
        <v>306</v>
      </c>
      <c r="I20" s="54" t="s">
        <v>301</v>
      </c>
      <c r="J20" s="57" t="s">
        <v>343</v>
      </c>
    </row>
    <row r="21" ht="47.3" customHeight="1" spans="1:10">
      <c r="A21" s="55" t="s">
        <v>256</v>
      </c>
      <c r="B21" s="54" t="s">
        <v>331</v>
      </c>
      <c r="C21" s="54" t="s">
        <v>295</v>
      </c>
      <c r="D21" s="54" t="s">
        <v>296</v>
      </c>
      <c r="E21" s="49" t="s">
        <v>344</v>
      </c>
      <c r="F21" s="54" t="s">
        <v>314</v>
      </c>
      <c r="G21" s="49" t="s">
        <v>345</v>
      </c>
      <c r="H21" s="54" t="s">
        <v>346</v>
      </c>
      <c r="I21" s="54" t="s">
        <v>301</v>
      </c>
      <c r="J21" s="57" t="s">
        <v>347</v>
      </c>
    </row>
    <row r="22" ht="47.3" customHeight="1" spans="1:10">
      <c r="A22" s="55" t="s">
        <v>256</v>
      </c>
      <c r="B22" s="54" t="s">
        <v>331</v>
      </c>
      <c r="C22" s="54" t="s">
        <v>295</v>
      </c>
      <c r="D22" s="54" t="s">
        <v>296</v>
      </c>
      <c r="E22" s="49" t="s">
        <v>348</v>
      </c>
      <c r="F22" s="54" t="s">
        <v>298</v>
      </c>
      <c r="G22" s="49" t="s">
        <v>299</v>
      </c>
      <c r="H22" s="54" t="s">
        <v>339</v>
      </c>
      <c r="I22" s="54" t="s">
        <v>301</v>
      </c>
      <c r="J22" s="57" t="s">
        <v>349</v>
      </c>
    </row>
    <row r="23" ht="47.3" customHeight="1" spans="1:10">
      <c r="A23" s="55" t="s">
        <v>256</v>
      </c>
      <c r="B23" s="54" t="s">
        <v>331</v>
      </c>
      <c r="C23" s="54" t="s">
        <v>295</v>
      </c>
      <c r="D23" s="54" t="s">
        <v>296</v>
      </c>
      <c r="E23" s="49" t="s">
        <v>350</v>
      </c>
      <c r="F23" s="54" t="s">
        <v>298</v>
      </c>
      <c r="G23" s="49" t="s">
        <v>128</v>
      </c>
      <c r="H23" s="54" t="s">
        <v>336</v>
      </c>
      <c r="I23" s="54" t="s">
        <v>301</v>
      </c>
      <c r="J23" s="57" t="s">
        <v>340</v>
      </c>
    </row>
    <row r="24" ht="47.3" customHeight="1" spans="1:10">
      <c r="A24" s="55" t="s">
        <v>256</v>
      </c>
      <c r="B24" s="54" t="s">
        <v>331</v>
      </c>
      <c r="C24" s="54" t="s">
        <v>295</v>
      </c>
      <c r="D24" s="54" t="s">
        <v>296</v>
      </c>
      <c r="E24" s="49" t="s">
        <v>351</v>
      </c>
      <c r="F24" s="54" t="s">
        <v>298</v>
      </c>
      <c r="G24" s="49" t="s">
        <v>299</v>
      </c>
      <c r="H24" s="54" t="s">
        <v>336</v>
      </c>
      <c r="I24" s="54" t="s">
        <v>301</v>
      </c>
      <c r="J24" s="57" t="s">
        <v>352</v>
      </c>
    </row>
    <row r="25" ht="47.3" customHeight="1" spans="1:10">
      <c r="A25" s="55" t="s">
        <v>256</v>
      </c>
      <c r="B25" s="54" t="s">
        <v>331</v>
      </c>
      <c r="C25" s="54" t="s">
        <v>295</v>
      </c>
      <c r="D25" s="54" t="s">
        <v>296</v>
      </c>
      <c r="E25" s="49" t="s">
        <v>353</v>
      </c>
      <c r="F25" s="54" t="s">
        <v>298</v>
      </c>
      <c r="G25" s="49" t="s">
        <v>299</v>
      </c>
      <c r="H25" s="54" t="s">
        <v>336</v>
      </c>
      <c r="I25" s="54" t="s">
        <v>301</v>
      </c>
      <c r="J25" s="57" t="s">
        <v>354</v>
      </c>
    </row>
    <row r="26" ht="47.3" customHeight="1" spans="1:10">
      <c r="A26" s="55" t="s">
        <v>256</v>
      </c>
      <c r="B26" s="54" t="s">
        <v>331</v>
      </c>
      <c r="C26" s="54" t="s">
        <v>295</v>
      </c>
      <c r="D26" s="54" t="s">
        <v>303</v>
      </c>
      <c r="E26" s="49" t="s">
        <v>355</v>
      </c>
      <c r="F26" s="54" t="s">
        <v>314</v>
      </c>
      <c r="G26" s="49" t="s">
        <v>356</v>
      </c>
      <c r="H26" s="54" t="s">
        <v>357</v>
      </c>
      <c r="I26" s="54" t="s">
        <v>301</v>
      </c>
      <c r="J26" s="57" t="s">
        <v>358</v>
      </c>
    </row>
    <row r="27" ht="47.3" customHeight="1" spans="1:10">
      <c r="A27" s="55" t="s">
        <v>256</v>
      </c>
      <c r="B27" s="54" t="s">
        <v>331</v>
      </c>
      <c r="C27" s="54" t="s">
        <v>295</v>
      </c>
      <c r="D27" s="54" t="s">
        <v>303</v>
      </c>
      <c r="E27" s="49" t="s">
        <v>359</v>
      </c>
      <c r="F27" s="54" t="s">
        <v>314</v>
      </c>
      <c r="G27" s="49" t="s">
        <v>129</v>
      </c>
      <c r="H27" s="54" t="s">
        <v>360</v>
      </c>
      <c r="I27" s="54" t="s">
        <v>301</v>
      </c>
      <c r="J27" s="57" t="s">
        <v>361</v>
      </c>
    </row>
    <row r="28" ht="47.3" customHeight="1" spans="1:10">
      <c r="A28" s="55" t="s">
        <v>256</v>
      </c>
      <c r="B28" s="54" t="s">
        <v>331</v>
      </c>
      <c r="C28" s="54" t="s">
        <v>295</v>
      </c>
      <c r="D28" s="54" t="s">
        <v>308</v>
      </c>
      <c r="E28" s="49" t="s">
        <v>362</v>
      </c>
      <c r="F28" s="54" t="s">
        <v>363</v>
      </c>
      <c r="G28" s="49" t="s">
        <v>364</v>
      </c>
      <c r="H28" s="54" t="s">
        <v>365</v>
      </c>
      <c r="I28" s="54" t="s">
        <v>301</v>
      </c>
      <c r="J28" s="57" t="s">
        <v>366</v>
      </c>
    </row>
    <row r="29" ht="47.3" customHeight="1" spans="1:10">
      <c r="A29" s="55" t="s">
        <v>256</v>
      </c>
      <c r="B29" s="54" t="s">
        <v>331</v>
      </c>
      <c r="C29" s="54" t="s">
        <v>311</v>
      </c>
      <c r="D29" s="54" t="s">
        <v>312</v>
      </c>
      <c r="E29" s="49" t="s">
        <v>367</v>
      </c>
      <c r="F29" s="54" t="s">
        <v>314</v>
      </c>
      <c r="G29" s="49" t="s">
        <v>368</v>
      </c>
      <c r="H29" s="54" t="s">
        <v>306</v>
      </c>
      <c r="I29" s="54" t="s">
        <v>301</v>
      </c>
      <c r="J29" s="57" t="s">
        <v>369</v>
      </c>
    </row>
    <row r="30" ht="47.3" customHeight="1" spans="1:10">
      <c r="A30" s="55" t="s">
        <v>256</v>
      </c>
      <c r="B30" s="54" t="s">
        <v>331</v>
      </c>
      <c r="C30" s="54" t="s">
        <v>311</v>
      </c>
      <c r="D30" s="54" t="s">
        <v>312</v>
      </c>
      <c r="E30" s="49" t="s">
        <v>370</v>
      </c>
      <c r="F30" s="54" t="s">
        <v>314</v>
      </c>
      <c r="G30" s="49" t="s">
        <v>356</v>
      </c>
      <c r="H30" s="54" t="s">
        <v>306</v>
      </c>
      <c r="I30" s="54" t="s">
        <v>301</v>
      </c>
      <c r="J30" s="57" t="s">
        <v>371</v>
      </c>
    </row>
    <row r="31" ht="47.3" customHeight="1" spans="1:10">
      <c r="A31" s="55" t="s">
        <v>256</v>
      </c>
      <c r="B31" s="54" t="s">
        <v>331</v>
      </c>
      <c r="C31" s="54" t="s">
        <v>311</v>
      </c>
      <c r="D31" s="54" t="s">
        <v>312</v>
      </c>
      <c r="E31" s="49" t="s">
        <v>372</v>
      </c>
      <c r="F31" s="54" t="s">
        <v>298</v>
      </c>
      <c r="G31" s="49" t="s">
        <v>373</v>
      </c>
      <c r="H31" s="54" t="s">
        <v>374</v>
      </c>
      <c r="I31" s="54" t="s">
        <v>301</v>
      </c>
      <c r="J31" s="57" t="s">
        <v>375</v>
      </c>
    </row>
    <row r="32" ht="47.3" customHeight="1" spans="1:10">
      <c r="A32" s="55" t="s">
        <v>256</v>
      </c>
      <c r="B32" s="54" t="s">
        <v>331</v>
      </c>
      <c r="C32" s="54" t="s">
        <v>317</v>
      </c>
      <c r="D32" s="54" t="s">
        <v>318</v>
      </c>
      <c r="E32" s="49" t="s">
        <v>319</v>
      </c>
      <c r="F32" s="54" t="s">
        <v>314</v>
      </c>
      <c r="G32" s="49" t="s">
        <v>315</v>
      </c>
      <c r="H32" s="54" t="s">
        <v>306</v>
      </c>
      <c r="I32" s="54" t="s">
        <v>301</v>
      </c>
      <c r="J32" s="57" t="s">
        <v>376</v>
      </c>
    </row>
    <row r="33" ht="79" customHeight="1" spans="1:10">
      <c r="A33" s="55" t="s">
        <v>271</v>
      </c>
      <c r="B33" s="54" t="s">
        <v>377</v>
      </c>
      <c r="C33" s="54" t="s">
        <v>295</v>
      </c>
      <c r="D33" s="54" t="s">
        <v>296</v>
      </c>
      <c r="E33" s="49" t="s">
        <v>378</v>
      </c>
      <c r="F33" s="54" t="s">
        <v>314</v>
      </c>
      <c r="G33" s="49" t="s">
        <v>379</v>
      </c>
      <c r="H33" s="54" t="s">
        <v>306</v>
      </c>
      <c r="I33" s="54" t="s">
        <v>301</v>
      </c>
      <c r="J33" s="57" t="s">
        <v>380</v>
      </c>
    </row>
    <row r="34" ht="47.3" customHeight="1" spans="1:10">
      <c r="A34" s="55" t="s">
        <v>271</v>
      </c>
      <c r="B34" s="54" t="s">
        <v>377</v>
      </c>
      <c r="C34" s="54" t="s">
        <v>295</v>
      </c>
      <c r="D34" s="54" t="s">
        <v>296</v>
      </c>
      <c r="E34" s="49" t="s">
        <v>381</v>
      </c>
      <c r="F34" s="54" t="s">
        <v>314</v>
      </c>
      <c r="G34" s="49" t="s">
        <v>299</v>
      </c>
      <c r="H34" s="54" t="s">
        <v>336</v>
      </c>
      <c r="I34" s="54" t="s">
        <v>301</v>
      </c>
      <c r="J34" s="57" t="s">
        <v>382</v>
      </c>
    </row>
    <row r="35" ht="47.3" customHeight="1" spans="1:10">
      <c r="A35" s="55" t="s">
        <v>271</v>
      </c>
      <c r="B35" s="54" t="s">
        <v>377</v>
      </c>
      <c r="C35" s="54" t="s">
        <v>295</v>
      </c>
      <c r="D35" s="54" t="s">
        <v>296</v>
      </c>
      <c r="E35" s="49" t="s">
        <v>383</v>
      </c>
      <c r="F35" s="54" t="s">
        <v>314</v>
      </c>
      <c r="G35" s="49" t="s">
        <v>299</v>
      </c>
      <c r="H35" s="54" t="s">
        <v>336</v>
      </c>
      <c r="I35" s="54" t="s">
        <v>301</v>
      </c>
      <c r="J35" s="57" t="s">
        <v>382</v>
      </c>
    </row>
    <row r="36" ht="47.3" customHeight="1" spans="1:10">
      <c r="A36" s="55" t="s">
        <v>271</v>
      </c>
      <c r="B36" s="54" t="s">
        <v>377</v>
      </c>
      <c r="C36" s="54" t="s">
        <v>295</v>
      </c>
      <c r="D36" s="54" t="s">
        <v>303</v>
      </c>
      <c r="E36" s="49" t="s">
        <v>384</v>
      </c>
      <c r="F36" s="54" t="s">
        <v>314</v>
      </c>
      <c r="G36" s="49" t="s">
        <v>342</v>
      </c>
      <c r="H36" s="54" t="s">
        <v>306</v>
      </c>
      <c r="I36" s="54" t="s">
        <v>301</v>
      </c>
      <c r="J36" s="57" t="s">
        <v>385</v>
      </c>
    </row>
    <row r="37" ht="47.3" customHeight="1" spans="1:10">
      <c r="A37" s="55" t="s">
        <v>271</v>
      </c>
      <c r="B37" s="54" t="s">
        <v>377</v>
      </c>
      <c r="C37" s="54" t="s">
        <v>295</v>
      </c>
      <c r="D37" s="54" t="s">
        <v>303</v>
      </c>
      <c r="E37" s="49" t="s">
        <v>386</v>
      </c>
      <c r="F37" s="54" t="s">
        <v>314</v>
      </c>
      <c r="G37" s="49" t="s">
        <v>342</v>
      </c>
      <c r="H37" s="54" t="s">
        <v>306</v>
      </c>
      <c r="I37" s="54" t="s">
        <v>301</v>
      </c>
      <c r="J37" s="57" t="s">
        <v>387</v>
      </c>
    </row>
    <row r="38" ht="78" customHeight="1" spans="1:10">
      <c r="A38" s="55" t="s">
        <v>271</v>
      </c>
      <c r="B38" s="54" t="s">
        <v>377</v>
      </c>
      <c r="C38" s="54" t="s">
        <v>295</v>
      </c>
      <c r="D38" s="54" t="s">
        <v>308</v>
      </c>
      <c r="E38" s="49" t="s">
        <v>388</v>
      </c>
      <c r="F38" s="54" t="s">
        <v>363</v>
      </c>
      <c r="G38" s="49" t="s">
        <v>127</v>
      </c>
      <c r="H38" s="54" t="s">
        <v>389</v>
      </c>
      <c r="I38" s="54" t="s">
        <v>301</v>
      </c>
      <c r="J38" s="57" t="s">
        <v>390</v>
      </c>
    </row>
    <row r="39" ht="82" customHeight="1" spans="1:10">
      <c r="A39" s="55" t="s">
        <v>271</v>
      </c>
      <c r="B39" s="54" t="s">
        <v>377</v>
      </c>
      <c r="C39" s="54" t="s">
        <v>311</v>
      </c>
      <c r="D39" s="54" t="s">
        <v>312</v>
      </c>
      <c r="E39" s="49" t="s">
        <v>391</v>
      </c>
      <c r="F39" s="54" t="s">
        <v>314</v>
      </c>
      <c r="G39" s="49" t="s">
        <v>392</v>
      </c>
      <c r="H39" s="54" t="s">
        <v>393</v>
      </c>
      <c r="I39" s="54" t="s">
        <v>301</v>
      </c>
      <c r="J39" s="57" t="s">
        <v>394</v>
      </c>
    </row>
    <row r="40" ht="47.3" customHeight="1" spans="1:10">
      <c r="A40" s="55" t="s">
        <v>271</v>
      </c>
      <c r="B40" s="54" t="s">
        <v>377</v>
      </c>
      <c r="C40" s="54" t="s">
        <v>317</v>
      </c>
      <c r="D40" s="54" t="s">
        <v>318</v>
      </c>
      <c r="E40" s="49" t="s">
        <v>395</v>
      </c>
      <c r="F40" s="54" t="s">
        <v>314</v>
      </c>
      <c r="G40" s="49" t="s">
        <v>315</v>
      </c>
      <c r="H40" s="54" t="s">
        <v>306</v>
      </c>
      <c r="I40" s="54" t="s">
        <v>301</v>
      </c>
      <c r="J40" s="57" t="s">
        <v>396</v>
      </c>
    </row>
    <row r="41" ht="47.3" customHeight="1" spans="1:10">
      <c r="A41" s="55" t="s">
        <v>251</v>
      </c>
      <c r="B41" s="54" t="s">
        <v>397</v>
      </c>
      <c r="C41" s="54" t="s">
        <v>295</v>
      </c>
      <c r="D41" s="54" t="s">
        <v>296</v>
      </c>
      <c r="E41" s="49" t="s">
        <v>398</v>
      </c>
      <c r="F41" s="54" t="s">
        <v>298</v>
      </c>
      <c r="G41" s="49" t="s">
        <v>128</v>
      </c>
      <c r="H41" s="54" t="s">
        <v>399</v>
      </c>
      <c r="I41" s="54" t="s">
        <v>301</v>
      </c>
      <c r="J41" s="57" t="s">
        <v>400</v>
      </c>
    </row>
    <row r="42" ht="47.3" customHeight="1" spans="1:10">
      <c r="A42" s="55" t="s">
        <v>251</v>
      </c>
      <c r="B42" s="54" t="s">
        <v>397</v>
      </c>
      <c r="C42" s="54" t="s">
        <v>295</v>
      </c>
      <c r="D42" s="54" t="s">
        <v>296</v>
      </c>
      <c r="E42" s="49" t="s">
        <v>401</v>
      </c>
      <c r="F42" s="54" t="s">
        <v>298</v>
      </c>
      <c r="G42" s="49" t="s">
        <v>128</v>
      </c>
      <c r="H42" s="54" t="s">
        <v>399</v>
      </c>
      <c r="I42" s="54" t="s">
        <v>301</v>
      </c>
      <c r="J42" s="57" t="s">
        <v>402</v>
      </c>
    </row>
    <row r="43" ht="47.3" customHeight="1" spans="1:10">
      <c r="A43" s="55" t="s">
        <v>251</v>
      </c>
      <c r="B43" s="54" t="s">
        <v>397</v>
      </c>
      <c r="C43" s="54" t="s">
        <v>295</v>
      </c>
      <c r="D43" s="54" t="s">
        <v>303</v>
      </c>
      <c r="E43" s="49" t="s">
        <v>403</v>
      </c>
      <c r="F43" s="54" t="s">
        <v>314</v>
      </c>
      <c r="G43" s="49" t="s">
        <v>315</v>
      </c>
      <c r="H43" s="54" t="s">
        <v>306</v>
      </c>
      <c r="I43" s="54" t="s">
        <v>301</v>
      </c>
      <c r="J43" s="57" t="s">
        <v>404</v>
      </c>
    </row>
    <row r="44" ht="47.3" customHeight="1" spans="1:10">
      <c r="A44" s="55" t="s">
        <v>251</v>
      </c>
      <c r="B44" s="54" t="s">
        <v>397</v>
      </c>
      <c r="C44" s="54" t="s">
        <v>295</v>
      </c>
      <c r="D44" s="54" t="s">
        <v>303</v>
      </c>
      <c r="E44" s="49" t="s">
        <v>405</v>
      </c>
      <c r="F44" s="54" t="s">
        <v>314</v>
      </c>
      <c r="G44" s="49" t="s">
        <v>315</v>
      </c>
      <c r="H44" s="54" t="s">
        <v>306</v>
      </c>
      <c r="I44" s="54" t="s">
        <v>301</v>
      </c>
      <c r="J44" s="57" t="s">
        <v>406</v>
      </c>
    </row>
    <row r="45" ht="47.3" customHeight="1" spans="1:10">
      <c r="A45" s="55" t="s">
        <v>251</v>
      </c>
      <c r="B45" s="54" t="s">
        <v>397</v>
      </c>
      <c r="C45" s="54" t="s">
        <v>295</v>
      </c>
      <c r="D45" s="54" t="s">
        <v>308</v>
      </c>
      <c r="E45" s="49" t="s">
        <v>407</v>
      </c>
      <c r="F45" s="54" t="s">
        <v>298</v>
      </c>
      <c r="G45" s="49" t="s">
        <v>408</v>
      </c>
      <c r="H45" s="54"/>
      <c r="I45" s="54" t="s">
        <v>409</v>
      </c>
      <c r="J45" s="57" t="s">
        <v>410</v>
      </c>
    </row>
    <row r="46" ht="47.3" customHeight="1" spans="1:10">
      <c r="A46" s="55" t="s">
        <v>251</v>
      </c>
      <c r="B46" s="54" t="s">
        <v>397</v>
      </c>
      <c r="C46" s="54" t="s">
        <v>311</v>
      </c>
      <c r="D46" s="54" t="s">
        <v>312</v>
      </c>
      <c r="E46" s="49" t="s">
        <v>411</v>
      </c>
      <c r="F46" s="54" t="s">
        <v>298</v>
      </c>
      <c r="G46" s="49" t="s">
        <v>305</v>
      </c>
      <c r="H46" s="54" t="s">
        <v>306</v>
      </c>
      <c r="I46" s="54" t="s">
        <v>301</v>
      </c>
      <c r="J46" s="57" t="s">
        <v>412</v>
      </c>
    </row>
    <row r="47" ht="47.3" customHeight="1" spans="1:10">
      <c r="A47" s="55" t="s">
        <v>251</v>
      </c>
      <c r="B47" s="54" t="s">
        <v>397</v>
      </c>
      <c r="C47" s="54" t="s">
        <v>311</v>
      </c>
      <c r="D47" s="54" t="s">
        <v>312</v>
      </c>
      <c r="E47" s="49" t="s">
        <v>413</v>
      </c>
      <c r="F47" s="54" t="s">
        <v>298</v>
      </c>
      <c r="G47" s="49" t="s">
        <v>414</v>
      </c>
      <c r="H47" s="54"/>
      <c r="I47" s="54" t="s">
        <v>409</v>
      </c>
      <c r="J47" s="57" t="s">
        <v>415</v>
      </c>
    </row>
    <row r="48" ht="47.3" customHeight="1" spans="1:10">
      <c r="A48" s="55" t="s">
        <v>251</v>
      </c>
      <c r="B48" s="54" t="s">
        <v>397</v>
      </c>
      <c r="C48" s="54" t="s">
        <v>311</v>
      </c>
      <c r="D48" s="54" t="s">
        <v>312</v>
      </c>
      <c r="E48" s="49" t="s">
        <v>416</v>
      </c>
      <c r="F48" s="54" t="s">
        <v>298</v>
      </c>
      <c r="G48" s="49" t="s">
        <v>128</v>
      </c>
      <c r="H48" s="54" t="s">
        <v>399</v>
      </c>
      <c r="I48" s="54" t="s">
        <v>301</v>
      </c>
      <c r="J48" s="57" t="s">
        <v>417</v>
      </c>
    </row>
    <row r="49" ht="47.3" customHeight="1" spans="1:10">
      <c r="A49" s="55" t="s">
        <v>251</v>
      </c>
      <c r="B49" s="54" t="s">
        <v>397</v>
      </c>
      <c r="C49" s="54" t="s">
        <v>317</v>
      </c>
      <c r="D49" s="54" t="s">
        <v>318</v>
      </c>
      <c r="E49" s="49" t="s">
        <v>418</v>
      </c>
      <c r="F49" s="54" t="s">
        <v>314</v>
      </c>
      <c r="G49" s="49" t="s">
        <v>315</v>
      </c>
      <c r="H49" s="54" t="s">
        <v>306</v>
      </c>
      <c r="I49" s="54" t="s">
        <v>301</v>
      </c>
      <c r="J49" s="57" t="s">
        <v>419</v>
      </c>
    </row>
    <row r="50" ht="47.3" customHeight="1" spans="1:10">
      <c r="A50" s="55" t="s">
        <v>251</v>
      </c>
      <c r="B50" s="54" t="s">
        <v>397</v>
      </c>
      <c r="C50" s="54" t="s">
        <v>317</v>
      </c>
      <c r="D50" s="54" t="s">
        <v>318</v>
      </c>
      <c r="E50" s="49" t="s">
        <v>420</v>
      </c>
      <c r="F50" s="54" t="s">
        <v>314</v>
      </c>
      <c r="G50" s="49" t="s">
        <v>315</v>
      </c>
      <c r="H50" s="54" t="s">
        <v>306</v>
      </c>
      <c r="I50" s="54" t="s">
        <v>301</v>
      </c>
      <c r="J50" s="57" t="s">
        <v>421</v>
      </c>
    </row>
    <row r="51" ht="47.3" customHeight="1" spans="1:10">
      <c r="A51" s="55" t="s">
        <v>251</v>
      </c>
      <c r="B51" s="54" t="s">
        <v>397</v>
      </c>
      <c r="C51" s="54" t="s">
        <v>422</v>
      </c>
      <c r="D51" s="54" t="s">
        <v>423</v>
      </c>
      <c r="E51" s="49" t="s">
        <v>424</v>
      </c>
      <c r="F51" s="54" t="s">
        <v>298</v>
      </c>
      <c r="G51" s="49" t="s">
        <v>425</v>
      </c>
      <c r="H51" s="54"/>
      <c r="I51" s="54" t="s">
        <v>409</v>
      </c>
      <c r="J51" s="57" t="s">
        <v>417</v>
      </c>
    </row>
    <row r="52" ht="47.3" customHeight="1" spans="1:10">
      <c r="A52" s="55" t="s">
        <v>266</v>
      </c>
      <c r="B52" s="54" t="s">
        <v>426</v>
      </c>
      <c r="C52" s="54" t="s">
        <v>295</v>
      </c>
      <c r="D52" s="54" t="s">
        <v>296</v>
      </c>
      <c r="E52" s="49" t="s">
        <v>427</v>
      </c>
      <c r="F52" s="54" t="s">
        <v>314</v>
      </c>
      <c r="G52" s="49" t="s">
        <v>428</v>
      </c>
      <c r="H52" s="54" t="s">
        <v>336</v>
      </c>
      <c r="I52" s="54" t="s">
        <v>301</v>
      </c>
      <c r="J52" s="57" t="s">
        <v>429</v>
      </c>
    </row>
    <row r="53" ht="47.3" customHeight="1" spans="1:10">
      <c r="A53" s="55" t="s">
        <v>266</v>
      </c>
      <c r="B53" s="54" t="s">
        <v>426</v>
      </c>
      <c r="C53" s="54" t="s">
        <v>295</v>
      </c>
      <c r="D53" s="54" t="s">
        <v>303</v>
      </c>
      <c r="E53" s="49" t="s">
        <v>430</v>
      </c>
      <c r="F53" s="54" t="s">
        <v>298</v>
      </c>
      <c r="G53" s="49" t="s">
        <v>305</v>
      </c>
      <c r="H53" s="54" t="s">
        <v>306</v>
      </c>
      <c r="I53" s="54" t="s">
        <v>301</v>
      </c>
      <c r="J53" s="57" t="s">
        <v>431</v>
      </c>
    </row>
    <row r="54" ht="47.3" customHeight="1" spans="1:10">
      <c r="A54" s="55" t="s">
        <v>266</v>
      </c>
      <c r="B54" s="54" t="s">
        <v>426</v>
      </c>
      <c r="C54" s="54" t="s">
        <v>295</v>
      </c>
      <c r="D54" s="54" t="s">
        <v>308</v>
      </c>
      <c r="E54" s="49" t="s">
        <v>432</v>
      </c>
      <c r="F54" s="54" t="s">
        <v>314</v>
      </c>
      <c r="G54" s="49" t="s">
        <v>433</v>
      </c>
      <c r="H54" s="54" t="s">
        <v>393</v>
      </c>
      <c r="I54" s="54" t="s">
        <v>301</v>
      </c>
      <c r="J54" s="57" t="s">
        <v>434</v>
      </c>
    </row>
    <row r="55" ht="47.3" customHeight="1" spans="1:10">
      <c r="A55" s="55" t="s">
        <v>266</v>
      </c>
      <c r="B55" s="54" t="s">
        <v>426</v>
      </c>
      <c r="C55" s="54" t="s">
        <v>311</v>
      </c>
      <c r="D55" s="54" t="s">
        <v>312</v>
      </c>
      <c r="E55" s="49" t="s">
        <v>435</v>
      </c>
      <c r="F55" s="54" t="s">
        <v>298</v>
      </c>
      <c r="G55" s="49" t="s">
        <v>305</v>
      </c>
      <c r="H55" s="54" t="s">
        <v>306</v>
      </c>
      <c r="I55" s="54" t="s">
        <v>301</v>
      </c>
      <c r="J55" s="57" t="s">
        <v>436</v>
      </c>
    </row>
    <row r="56" ht="47.3" customHeight="1" spans="1:10">
      <c r="A56" s="55" t="s">
        <v>266</v>
      </c>
      <c r="B56" s="54" t="s">
        <v>426</v>
      </c>
      <c r="C56" s="54" t="s">
        <v>311</v>
      </c>
      <c r="D56" s="54" t="s">
        <v>437</v>
      </c>
      <c r="E56" s="49" t="s">
        <v>438</v>
      </c>
      <c r="F56" s="54" t="s">
        <v>298</v>
      </c>
      <c r="G56" s="49" t="s">
        <v>305</v>
      </c>
      <c r="H56" s="54" t="s">
        <v>306</v>
      </c>
      <c r="I56" s="54" t="s">
        <v>301</v>
      </c>
      <c r="J56" s="57" t="s">
        <v>439</v>
      </c>
    </row>
    <row r="57" ht="47.3" customHeight="1" spans="1:10">
      <c r="A57" s="55" t="s">
        <v>266</v>
      </c>
      <c r="B57" s="54" t="s">
        <v>426</v>
      </c>
      <c r="C57" s="54" t="s">
        <v>317</v>
      </c>
      <c r="D57" s="54" t="s">
        <v>318</v>
      </c>
      <c r="E57" s="49" t="s">
        <v>440</v>
      </c>
      <c r="F57" s="54" t="s">
        <v>314</v>
      </c>
      <c r="G57" s="49" t="s">
        <v>315</v>
      </c>
      <c r="H57" s="54" t="s">
        <v>306</v>
      </c>
      <c r="I57" s="54" t="s">
        <v>301</v>
      </c>
      <c r="J57" s="57" t="s">
        <v>441</v>
      </c>
    </row>
    <row r="58" ht="47.3" customHeight="1" spans="1:10">
      <c r="A58" s="53" t="s">
        <v>48</v>
      </c>
      <c r="B58" s="23"/>
      <c r="C58" s="23"/>
      <c r="D58" s="23"/>
      <c r="E58" s="23"/>
      <c r="F58" s="23"/>
      <c r="G58" s="23"/>
      <c r="H58" s="23"/>
      <c r="I58" s="23"/>
      <c r="J58" s="23"/>
    </row>
    <row r="59" ht="47.3" customHeight="1" spans="1:10">
      <c r="A59" s="55" t="s">
        <v>271</v>
      </c>
      <c r="B59" s="54" t="s">
        <v>442</v>
      </c>
      <c r="C59" s="54" t="s">
        <v>295</v>
      </c>
      <c r="D59" s="54" t="s">
        <v>296</v>
      </c>
      <c r="E59" s="49" t="s">
        <v>443</v>
      </c>
      <c r="F59" s="54" t="s">
        <v>298</v>
      </c>
      <c r="G59" s="49" t="s">
        <v>128</v>
      </c>
      <c r="H59" s="54" t="s">
        <v>444</v>
      </c>
      <c r="I59" s="54" t="s">
        <v>301</v>
      </c>
      <c r="J59" s="57" t="s">
        <v>445</v>
      </c>
    </row>
    <row r="60" ht="47.3" customHeight="1" spans="1:10">
      <c r="A60" s="55" t="s">
        <v>271</v>
      </c>
      <c r="B60" s="54" t="s">
        <v>442</v>
      </c>
      <c r="C60" s="54" t="s">
        <v>295</v>
      </c>
      <c r="D60" s="54" t="s">
        <v>303</v>
      </c>
      <c r="E60" s="49" t="s">
        <v>446</v>
      </c>
      <c r="F60" s="54" t="s">
        <v>363</v>
      </c>
      <c r="G60" s="49" t="s">
        <v>447</v>
      </c>
      <c r="H60" s="54" t="s">
        <v>306</v>
      </c>
      <c r="I60" s="54" t="s">
        <v>301</v>
      </c>
      <c r="J60" s="57" t="s">
        <v>448</v>
      </c>
    </row>
    <row r="61" ht="47.3" customHeight="1" spans="1:10">
      <c r="A61" s="55" t="s">
        <v>271</v>
      </c>
      <c r="B61" s="54" t="s">
        <v>442</v>
      </c>
      <c r="C61" s="54" t="s">
        <v>295</v>
      </c>
      <c r="D61" s="54" t="s">
        <v>303</v>
      </c>
      <c r="E61" s="49" t="s">
        <v>449</v>
      </c>
      <c r="F61" s="54" t="s">
        <v>314</v>
      </c>
      <c r="G61" s="49" t="s">
        <v>315</v>
      </c>
      <c r="H61" s="54" t="s">
        <v>306</v>
      </c>
      <c r="I61" s="54" t="s">
        <v>301</v>
      </c>
      <c r="J61" s="57" t="s">
        <v>450</v>
      </c>
    </row>
    <row r="62" ht="47.3" customHeight="1" spans="1:10">
      <c r="A62" s="55" t="s">
        <v>271</v>
      </c>
      <c r="B62" s="54" t="s">
        <v>442</v>
      </c>
      <c r="C62" s="54" t="s">
        <v>295</v>
      </c>
      <c r="D62" s="54" t="s">
        <v>308</v>
      </c>
      <c r="E62" s="49" t="s">
        <v>451</v>
      </c>
      <c r="F62" s="54" t="s">
        <v>363</v>
      </c>
      <c r="G62" s="49" t="s">
        <v>129</v>
      </c>
      <c r="H62" s="54" t="s">
        <v>389</v>
      </c>
      <c r="I62" s="54" t="s">
        <v>301</v>
      </c>
      <c r="J62" s="57" t="s">
        <v>452</v>
      </c>
    </row>
    <row r="63" ht="47.3" customHeight="1" spans="1:10">
      <c r="A63" s="55" t="s">
        <v>271</v>
      </c>
      <c r="B63" s="54" t="s">
        <v>442</v>
      </c>
      <c r="C63" s="54" t="s">
        <v>295</v>
      </c>
      <c r="D63" s="54" t="s">
        <v>308</v>
      </c>
      <c r="E63" s="49" t="s">
        <v>453</v>
      </c>
      <c r="F63" s="54" t="s">
        <v>298</v>
      </c>
      <c r="G63" s="49" t="s">
        <v>454</v>
      </c>
      <c r="H63" s="54"/>
      <c r="I63" s="54" t="s">
        <v>409</v>
      </c>
      <c r="J63" s="57" t="s">
        <v>455</v>
      </c>
    </row>
    <row r="64" ht="47.3" customHeight="1" spans="1:10">
      <c r="A64" s="55" t="s">
        <v>271</v>
      </c>
      <c r="B64" s="54" t="s">
        <v>442</v>
      </c>
      <c r="C64" s="54" t="s">
        <v>311</v>
      </c>
      <c r="D64" s="54" t="s">
        <v>312</v>
      </c>
      <c r="E64" s="49" t="s">
        <v>456</v>
      </c>
      <c r="F64" s="54" t="s">
        <v>298</v>
      </c>
      <c r="G64" s="49" t="s">
        <v>457</v>
      </c>
      <c r="H64" s="54"/>
      <c r="I64" s="54" t="s">
        <v>409</v>
      </c>
      <c r="J64" s="57" t="s">
        <v>458</v>
      </c>
    </row>
    <row r="65" ht="47.3" customHeight="1" spans="1:10">
      <c r="A65" s="55" t="s">
        <v>271</v>
      </c>
      <c r="B65" s="54" t="s">
        <v>442</v>
      </c>
      <c r="C65" s="54" t="s">
        <v>317</v>
      </c>
      <c r="D65" s="54" t="s">
        <v>318</v>
      </c>
      <c r="E65" s="49" t="s">
        <v>318</v>
      </c>
      <c r="F65" s="54" t="s">
        <v>314</v>
      </c>
      <c r="G65" s="49" t="s">
        <v>315</v>
      </c>
      <c r="H65" s="54" t="s">
        <v>306</v>
      </c>
      <c r="I65" s="54" t="s">
        <v>301</v>
      </c>
      <c r="J65" s="57" t="s">
        <v>459</v>
      </c>
    </row>
    <row r="66" ht="47.3" customHeight="1" spans="1:10">
      <c r="A66" s="55" t="s">
        <v>256</v>
      </c>
      <c r="B66" s="54" t="s">
        <v>460</v>
      </c>
      <c r="C66" s="54" t="s">
        <v>295</v>
      </c>
      <c r="D66" s="54" t="s">
        <v>296</v>
      </c>
      <c r="E66" s="49" t="s">
        <v>334</v>
      </c>
      <c r="F66" s="54" t="s">
        <v>314</v>
      </c>
      <c r="G66" s="49" t="s">
        <v>461</v>
      </c>
      <c r="H66" s="54" t="s">
        <v>336</v>
      </c>
      <c r="I66" s="54" t="s">
        <v>301</v>
      </c>
      <c r="J66" s="57" t="s">
        <v>337</v>
      </c>
    </row>
    <row r="67" ht="47.3" customHeight="1" spans="1:10">
      <c r="A67" s="55" t="s">
        <v>256</v>
      </c>
      <c r="B67" s="54" t="s">
        <v>460</v>
      </c>
      <c r="C67" s="54" t="s">
        <v>295</v>
      </c>
      <c r="D67" s="54" t="s">
        <v>296</v>
      </c>
      <c r="E67" s="49" t="s">
        <v>462</v>
      </c>
      <c r="F67" s="54" t="s">
        <v>314</v>
      </c>
      <c r="G67" s="49" t="s">
        <v>299</v>
      </c>
      <c r="H67" s="54" t="s">
        <v>463</v>
      </c>
      <c r="I67" s="54" t="s">
        <v>301</v>
      </c>
      <c r="J67" s="57" t="s">
        <v>340</v>
      </c>
    </row>
    <row r="68" ht="47.3" customHeight="1" spans="1:10">
      <c r="A68" s="55" t="s">
        <v>256</v>
      </c>
      <c r="B68" s="54" t="s">
        <v>460</v>
      </c>
      <c r="C68" s="54" t="s">
        <v>295</v>
      </c>
      <c r="D68" s="54" t="s">
        <v>296</v>
      </c>
      <c r="E68" s="49" t="s">
        <v>464</v>
      </c>
      <c r="F68" s="54" t="s">
        <v>314</v>
      </c>
      <c r="G68" s="49" t="s">
        <v>342</v>
      </c>
      <c r="H68" s="54" t="s">
        <v>306</v>
      </c>
      <c r="I68" s="54" t="s">
        <v>301</v>
      </c>
      <c r="J68" s="57" t="s">
        <v>465</v>
      </c>
    </row>
    <row r="69" ht="47.3" customHeight="1" spans="1:10">
      <c r="A69" s="55" t="s">
        <v>256</v>
      </c>
      <c r="B69" s="54" t="s">
        <v>460</v>
      </c>
      <c r="C69" s="54" t="s">
        <v>295</v>
      </c>
      <c r="D69" s="54" t="s">
        <v>296</v>
      </c>
      <c r="E69" s="49" t="s">
        <v>466</v>
      </c>
      <c r="F69" s="54" t="s">
        <v>314</v>
      </c>
      <c r="G69" s="49" t="s">
        <v>467</v>
      </c>
      <c r="H69" s="54" t="s">
        <v>346</v>
      </c>
      <c r="I69" s="54" t="s">
        <v>301</v>
      </c>
      <c r="J69" s="57" t="s">
        <v>468</v>
      </c>
    </row>
    <row r="70" ht="47.3" customHeight="1" spans="1:10">
      <c r="A70" s="55" t="s">
        <v>256</v>
      </c>
      <c r="B70" s="54" t="s">
        <v>460</v>
      </c>
      <c r="C70" s="54" t="s">
        <v>295</v>
      </c>
      <c r="D70" s="54" t="s">
        <v>296</v>
      </c>
      <c r="E70" s="49" t="s">
        <v>469</v>
      </c>
      <c r="F70" s="54" t="s">
        <v>314</v>
      </c>
      <c r="G70" s="49" t="s">
        <v>128</v>
      </c>
      <c r="H70" s="54" t="s">
        <v>463</v>
      </c>
      <c r="I70" s="54" t="s">
        <v>301</v>
      </c>
      <c r="J70" s="57" t="s">
        <v>470</v>
      </c>
    </row>
    <row r="71" ht="47.3" customHeight="1" spans="1:10">
      <c r="A71" s="55" t="s">
        <v>256</v>
      </c>
      <c r="B71" s="54" t="s">
        <v>460</v>
      </c>
      <c r="C71" s="54" t="s">
        <v>295</v>
      </c>
      <c r="D71" s="54" t="s">
        <v>296</v>
      </c>
      <c r="E71" s="49" t="s">
        <v>471</v>
      </c>
      <c r="F71" s="54" t="s">
        <v>314</v>
      </c>
      <c r="G71" s="49" t="s">
        <v>472</v>
      </c>
      <c r="H71" s="54" t="s">
        <v>336</v>
      </c>
      <c r="I71" s="54" t="s">
        <v>301</v>
      </c>
      <c r="J71" s="57" t="s">
        <v>473</v>
      </c>
    </row>
    <row r="72" ht="47.3" customHeight="1" spans="1:10">
      <c r="A72" s="55" t="s">
        <v>256</v>
      </c>
      <c r="B72" s="54" t="s">
        <v>460</v>
      </c>
      <c r="C72" s="54" t="s">
        <v>295</v>
      </c>
      <c r="D72" s="54" t="s">
        <v>303</v>
      </c>
      <c r="E72" s="49" t="s">
        <v>474</v>
      </c>
      <c r="F72" s="54" t="s">
        <v>314</v>
      </c>
      <c r="G72" s="49" t="s">
        <v>475</v>
      </c>
      <c r="H72" s="54"/>
      <c r="I72" s="54" t="s">
        <v>409</v>
      </c>
      <c r="J72" s="57" t="s">
        <v>476</v>
      </c>
    </row>
    <row r="73" ht="47.3" customHeight="1" spans="1:10">
      <c r="A73" s="55" t="s">
        <v>256</v>
      </c>
      <c r="B73" s="54" t="s">
        <v>460</v>
      </c>
      <c r="C73" s="54" t="s">
        <v>295</v>
      </c>
      <c r="D73" s="54" t="s">
        <v>303</v>
      </c>
      <c r="E73" s="49" t="s">
        <v>477</v>
      </c>
      <c r="F73" s="54" t="s">
        <v>298</v>
      </c>
      <c r="G73" s="49" t="s">
        <v>305</v>
      </c>
      <c r="H73" s="54" t="s">
        <v>306</v>
      </c>
      <c r="I73" s="54" t="s">
        <v>301</v>
      </c>
      <c r="J73" s="57" t="s">
        <v>478</v>
      </c>
    </row>
    <row r="74" ht="47.3" customHeight="1" spans="1:10">
      <c r="A74" s="55" t="s">
        <v>256</v>
      </c>
      <c r="B74" s="54" t="s">
        <v>460</v>
      </c>
      <c r="C74" s="54" t="s">
        <v>295</v>
      </c>
      <c r="D74" s="54" t="s">
        <v>308</v>
      </c>
      <c r="E74" s="49" t="s">
        <v>362</v>
      </c>
      <c r="F74" s="54" t="s">
        <v>363</v>
      </c>
      <c r="G74" s="49" t="s">
        <v>364</v>
      </c>
      <c r="H74" s="54" t="s">
        <v>365</v>
      </c>
      <c r="I74" s="54" t="s">
        <v>301</v>
      </c>
      <c r="J74" s="57" t="s">
        <v>366</v>
      </c>
    </row>
    <row r="75" ht="47.3" customHeight="1" spans="1:10">
      <c r="A75" s="55" t="s">
        <v>256</v>
      </c>
      <c r="B75" s="54" t="s">
        <v>460</v>
      </c>
      <c r="C75" s="54" t="s">
        <v>311</v>
      </c>
      <c r="D75" s="54" t="s">
        <v>312</v>
      </c>
      <c r="E75" s="49" t="s">
        <v>479</v>
      </c>
      <c r="F75" s="54" t="s">
        <v>314</v>
      </c>
      <c r="G75" s="49" t="s">
        <v>368</v>
      </c>
      <c r="H75" s="54" t="s">
        <v>306</v>
      </c>
      <c r="I75" s="54" t="s">
        <v>301</v>
      </c>
      <c r="J75" s="57" t="s">
        <v>480</v>
      </c>
    </row>
    <row r="76" ht="47.3" customHeight="1" spans="1:10">
      <c r="A76" s="55" t="s">
        <v>256</v>
      </c>
      <c r="B76" s="54" t="s">
        <v>460</v>
      </c>
      <c r="C76" s="54" t="s">
        <v>311</v>
      </c>
      <c r="D76" s="54" t="s">
        <v>312</v>
      </c>
      <c r="E76" s="49" t="s">
        <v>372</v>
      </c>
      <c r="F76" s="54" t="s">
        <v>298</v>
      </c>
      <c r="G76" s="49" t="s">
        <v>373</v>
      </c>
      <c r="H76" s="54" t="s">
        <v>374</v>
      </c>
      <c r="I76" s="54" t="s">
        <v>301</v>
      </c>
      <c r="J76" s="57" t="s">
        <v>481</v>
      </c>
    </row>
    <row r="77" ht="47.3" customHeight="1" spans="1:10">
      <c r="A77" s="55" t="s">
        <v>256</v>
      </c>
      <c r="B77" s="54" t="s">
        <v>460</v>
      </c>
      <c r="C77" s="54" t="s">
        <v>317</v>
      </c>
      <c r="D77" s="54" t="s">
        <v>318</v>
      </c>
      <c r="E77" s="49" t="s">
        <v>319</v>
      </c>
      <c r="F77" s="54" t="s">
        <v>314</v>
      </c>
      <c r="G77" s="49" t="s">
        <v>315</v>
      </c>
      <c r="H77" s="54" t="s">
        <v>306</v>
      </c>
      <c r="I77" s="54" t="s">
        <v>301</v>
      </c>
      <c r="J77" s="57" t="s">
        <v>482</v>
      </c>
    </row>
    <row r="78" ht="47.3" customHeight="1" spans="1:10">
      <c r="A78" s="55" t="s">
        <v>256</v>
      </c>
      <c r="B78" s="54" t="s">
        <v>460</v>
      </c>
      <c r="C78" s="54" t="s">
        <v>422</v>
      </c>
      <c r="D78" s="54" t="s">
        <v>423</v>
      </c>
      <c r="E78" s="49" t="s">
        <v>483</v>
      </c>
      <c r="F78" s="54" t="s">
        <v>363</v>
      </c>
      <c r="G78" s="49" t="s">
        <v>305</v>
      </c>
      <c r="H78" s="54" t="s">
        <v>306</v>
      </c>
      <c r="I78" s="54" t="s">
        <v>301</v>
      </c>
      <c r="J78" s="57" t="s">
        <v>484</v>
      </c>
    </row>
    <row r="79" ht="47.3" customHeight="1" spans="1:10">
      <c r="A79" s="53" t="s">
        <v>50</v>
      </c>
      <c r="B79" s="23"/>
      <c r="C79" s="23"/>
      <c r="D79" s="23"/>
      <c r="E79" s="23"/>
      <c r="F79" s="23"/>
      <c r="G79" s="23"/>
      <c r="H79" s="23"/>
      <c r="I79" s="23"/>
      <c r="J79" s="23"/>
    </row>
    <row r="80" ht="47.3" customHeight="1" spans="1:10">
      <c r="A80" s="55" t="s">
        <v>271</v>
      </c>
      <c r="B80" s="54" t="s">
        <v>485</v>
      </c>
      <c r="C80" s="54" t="s">
        <v>295</v>
      </c>
      <c r="D80" s="54" t="s">
        <v>296</v>
      </c>
      <c r="E80" s="49" t="s">
        <v>486</v>
      </c>
      <c r="F80" s="54" t="s">
        <v>314</v>
      </c>
      <c r="G80" s="49" t="s">
        <v>342</v>
      </c>
      <c r="H80" s="54" t="s">
        <v>306</v>
      </c>
      <c r="I80" s="54" t="s">
        <v>301</v>
      </c>
      <c r="J80" s="57" t="s">
        <v>487</v>
      </c>
    </row>
    <row r="81" ht="47.3" customHeight="1" spans="1:10">
      <c r="A81" s="55" t="s">
        <v>271</v>
      </c>
      <c r="B81" s="54" t="s">
        <v>485</v>
      </c>
      <c r="C81" s="54" t="s">
        <v>295</v>
      </c>
      <c r="D81" s="54" t="s">
        <v>303</v>
      </c>
      <c r="E81" s="49" t="s">
        <v>488</v>
      </c>
      <c r="F81" s="54" t="s">
        <v>314</v>
      </c>
      <c r="G81" s="49" t="s">
        <v>489</v>
      </c>
      <c r="H81" s="54" t="s">
        <v>306</v>
      </c>
      <c r="I81" s="54" t="s">
        <v>301</v>
      </c>
      <c r="J81" s="57" t="s">
        <v>490</v>
      </c>
    </row>
    <row r="82" ht="47.3" customHeight="1" spans="1:10">
      <c r="A82" s="55" t="s">
        <v>271</v>
      </c>
      <c r="B82" s="54" t="s">
        <v>485</v>
      </c>
      <c r="C82" s="54" t="s">
        <v>311</v>
      </c>
      <c r="D82" s="54" t="s">
        <v>491</v>
      </c>
      <c r="E82" s="49" t="s">
        <v>492</v>
      </c>
      <c r="F82" s="54" t="s">
        <v>314</v>
      </c>
      <c r="G82" s="49" t="s">
        <v>493</v>
      </c>
      <c r="H82" s="54" t="s">
        <v>494</v>
      </c>
      <c r="I82" s="54" t="s">
        <v>301</v>
      </c>
      <c r="J82" s="57" t="s">
        <v>495</v>
      </c>
    </row>
    <row r="83" ht="47.3" customHeight="1" spans="1:10">
      <c r="A83" s="55" t="s">
        <v>271</v>
      </c>
      <c r="B83" s="54" t="s">
        <v>485</v>
      </c>
      <c r="C83" s="54" t="s">
        <v>317</v>
      </c>
      <c r="D83" s="54" t="s">
        <v>318</v>
      </c>
      <c r="E83" s="49" t="s">
        <v>496</v>
      </c>
      <c r="F83" s="54" t="s">
        <v>314</v>
      </c>
      <c r="G83" s="49" t="s">
        <v>315</v>
      </c>
      <c r="H83" s="54" t="s">
        <v>306</v>
      </c>
      <c r="I83" s="54" t="s">
        <v>301</v>
      </c>
      <c r="J83" s="57" t="s">
        <v>497</v>
      </c>
    </row>
    <row r="84" ht="47.3" customHeight="1" spans="1:10">
      <c r="A84" s="55" t="s">
        <v>256</v>
      </c>
      <c r="B84" s="54" t="s">
        <v>498</v>
      </c>
      <c r="C84" s="54" t="s">
        <v>295</v>
      </c>
      <c r="D84" s="54" t="s">
        <v>296</v>
      </c>
      <c r="E84" s="49" t="s">
        <v>499</v>
      </c>
      <c r="F84" s="54" t="s">
        <v>314</v>
      </c>
      <c r="G84" s="49" t="s">
        <v>472</v>
      </c>
      <c r="H84" s="54" t="s">
        <v>339</v>
      </c>
      <c r="I84" s="54" t="s">
        <v>301</v>
      </c>
      <c r="J84" s="57" t="s">
        <v>500</v>
      </c>
    </row>
    <row r="85" ht="47.3" customHeight="1" spans="1:10">
      <c r="A85" s="55" t="s">
        <v>256</v>
      </c>
      <c r="B85" s="54" t="s">
        <v>498</v>
      </c>
      <c r="C85" s="54" t="s">
        <v>295</v>
      </c>
      <c r="D85" s="54" t="s">
        <v>296</v>
      </c>
      <c r="E85" s="49" t="s">
        <v>344</v>
      </c>
      <c r="F85" s="54" t="s">
        <v>314</v>
      </c>
      <c r="G85" s="49" t="s">
        <v>501</v>
      </c>
      <c r="H85" s="54" t="s">
        <v>346</v>
      </c>
      <c r="I85" s="54" t="s">
        <v>301</v>
      </c>
      <c r="J85" s="57" t="s">
        <v>502</v>
      </c>
    </row>
    <row r="86" ht="47.3" customHeight="1" spans="1:10">
      <c r="A86" s="55" t="s">
        <v>256</v>
      </c>
      <c r="B86" s="54" t="s">
        <v>498</v>
      </c>
      <c r="C86" s="54" t="s">
        <v>295</v>
      </c>
      <c r="D86" s="54" t="s">
        <v>296</v>
      </c>
      <c r="E86" s="49" t="s">
        <v>341</v>
      </c>
      <c r="F86" s="54" t="s">
        <v>314</v>
      </c>
      <c r="G86" s="49" t="s">
        <v>342</v>
      </c>
      <c r="H86" s="54" t="s">
        <v>306</v>
      </c>
      <c r="I86" s="54" t="s">
        <v>301</v>
      </c>
      <c r="J86" s="57" t="s">
        <v>343</v>
      </c>
    </row>
    <row r="87" ht="47.3" customHeight="1" spans="1:10">
      <c r="A87" s="55" t="s">
        <v>256</v>
      </c>
      <c r="B87" s="54" t="s">
        <v>498</v>
      </c>
      <c r="C87" s="54" t="s">
        <v>295</v>
      </c>
      <c r="D87" s="54" t="s">
        <v>296</v>
      </c>
      <c r="E87" s="49" t="s">
        <v>503</v>
      </c>
      <c r="F87" s="54" t="s">
        <v>314</v>
      </c>
      <c r="G87" s="49" t="s">
        <v>472</v>
      </c>
      <c r="H87" s="54" t="s">
        <v>339</v>
      </c>
      <c r="I87" s="54" t="s">
        <v>301</v>
      </c>
      <c r="J87" s="57" t="s">
        <v>337</v>
      </c>
    </row>
    <row r="88" ht="47.3" customHeight="1" spans="1:10">
      <c r="A88" s="55" t="s">
        <v>256</v>
      </c>
      <c r="B88" s="54" t="s">
        <v>498</v>
      </c>
      <c r="C88" s="54" t="s">
        <v>295</v>
      </c>
      <c r="D88" s="54" t="s">
        <v>303</v>
      </c>
      <c r="E88" s="49" t="s">
        <v>355</v>
      </c>
      <c r="F88" s="54" t="s">
        <v>314</v>
      </c>
      <c r="G88" s="49" t="s">
        <v>356</v>
      </c>
      <c r="H88" s="54" t="s">
        <v>357</v>
      </c>
      <c r="I88" s="54" t="s">
        <v>301</v>
      </c>
      <c r="J88" s="57" t="s">
        <v>358</v>
      </c>
    </row>
    <row r="89" ht="47.3" customHeight="1" spans="1:10">
      <c r="A89" s="55" t="s">
        <v>256</v>
      </c>
      <c r="B89" s="54" t="s">
        <v>498</v>
      </c>
      <c r="C89" s="54" t="s">
        <v>295</v>
      </c>
      <c r="D89" s="54" t="s">
        <v>308</v>
      </c>
      <c r="E89" s="49" t="s">
        <v>504</v>
      </c>
      <c r="F89" s="54" t="s">
        <v>363</v>
      </c>
      <c r="G89" s="49" t="s">
        <v>364</v>
      </c>
      <c r="H89" s="54" t="s">
        <v>365</v>
      </c>
      <c r="I89" s="54" t="s">
        <v>301</v>
      </c>
      <c r="J89" s="57" t="s">
        <v>366</v>
      </c>
    </row>
    <row r="90" ht="47.3" customHeight="1" spans="1:10">
      <c r="A90" s="55" t="s">
        <v>256</v>
      </c>
      <c r="B90" s="54" t="s">
        <v>498</v>
      </c>
      <c r="C90" s="54" t="s">
        <v>311</v>
      </c>
      <c r="D90" s="54" t="s">
        <v>312</v>
      </c>
      <c r="E90" s="49" t="s">
        <v>372</v>
      </c>
      <c r="F90" s="54" t="s">
        <v>298</v>
      </c>
      <c r="G90" s="49" t="s">
        <v>373</v>
      </c>
      <c r="H90" s="54" t="s">
        <v>374</v>
      </c>
      <c r="I90" s="54" t="s">
        <v>301</v>
      </c>
      <c r="J90" s="57" t="s">
        <v>375</v>
      </c>
    </row>
    <row r="91" ht="47.3" customHeight="1" spans="1:10">
      <c r="A91" s="55" t="s">
        <v>256</v>
      </c>
      <c r="B91" s="54" t="s">
        <v>498</v>
      </c>
      <c r="C91" s="54" t="s">
        <v>317</v>
      </c>
      <c r="D91" s="54" t="s">
        <v>318</v>
      </c>
      <c r="E91" s="49" t="s">
        <v>318</v>
      </c>
      <c r="F91" s="54" t="s">
        <v>314</v>
      </c>
      <c r="G91" s="49" t="s">
        <v>315</v>
      </c>
      <c r="H91" s="54" t="s">
        <v>306</v>
      </c>
      <c r="I91" s="54" t="s">
        <v>301</v>
      </c>
      <c r="J91" s="57" t="s">
        <v>505</v>
      </c>
    </row>
  </sheetData>
  <mergeCells count="22">
    <mergeCell ref="A2:J2"/>
    <mergeCell ref="A3:H3"/>
    <mergeCell ref="A8:A12"/>
    <mergeCell ref="A13:A16"/>
    <mergeCell ref="A17:A32"/>
    <mergeCell ref="A33:A40"/>
    <mergeCell ref="A41:A51"/>
    <mergeCell ref="A52:A57"/>
    <mergeCell ref="A59:A65"/>
    <mergeCell ref="A66:A78"/>
    <mergeCell ref="A80:A83"/>
    <mergeCell ref="A84:A91"/>
    <mergeCell ref="B8:B12"/>
    <mergeCell ref="B13:B16"/>
    <mergeCell ref="B17:B32"/>
    <mergeCell ref="B33:B40"/>
    <mergeCell ref="B41:B51"/>
    <mergeCell ref="B52:B57"/>
    <mergeCell ref="B59:B65"/>
    <mergeCell ref="B66:B78"/>
    <mergeCell ref="B80:B83"/>
    <mergeCell ref="B84:B91"/>
  </mergeCells>
  <pageMargins left="0.75" right="0.75" top="1" bottom="1" header="0.5" footer="0.5"/>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段莹</cp:lastModifiedBy>
  <dcterms:created xsi:type="dcterms:W3CDTF">2026-02-06T04:58:44Z</dcterms:created>
  <dcterms:modified xsi:type="dcterms:W3CDTF">2026-02-06T06:04:20Z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