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<sst xmlns="http://schemas.openxmlformats.org/spreadsheetml/2006/main" count="3439" uniqueCount="864">
  <si>
    <t>预算01-1表</t>
  </si>
  <si>
    <t>2025年部门财务收支预算总表</t>
  </si>
  <si>
    <t>单位名称：云南省交通运输厅（本级）</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</si>
  <si>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</si>
  <si>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</si>
  <si>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</si>
  <si>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</si>
  <si>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</si>
  <si>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</si>
  <si>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</si>
  <si>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</si>
  <si>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</si>
  <si>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</si>
  <si>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</si>
  <si>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</si>
  <si>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</si>
  <si>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</si>
  <si>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</si>
  <si>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</si>
  <si>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</si>
  <si>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</si>
  <si>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</si>
  <si>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</si>
  <si>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</si>
  <si>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</si>
  <si>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</si>
  <si>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</si>
  <si>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</si>
  <si>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</si>
  <si>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</si>
  <si>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</si>
  <si>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</si>
  <si>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</si>
  <si>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</si>
  <si>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</si>
  <si>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</si>
  <si>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</si>
  <si>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</si>
  <si>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</si>
  <si>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</si>
  <si>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</si>
  <si>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</si>
  <si>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</si>
  <si>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</si>
  <si>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</si>
  <si>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</si>
  <si>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123001</t>
  </si>
  <si>
    <t>云南省交通运输厅</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</si>
  <si>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</si>
  <si>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</si>
  <si>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</si>
  <si>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</si>
  <si>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</si>
  <si>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</si>
  <si>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</si>
  <si>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</si>
  <si>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</si>
  <si>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</si>
  <si>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</si>
  <si>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</si>
  <si>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</si>
  <si>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</si>
  <si>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</si>
  <si>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</si>
  <si>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</si>
  <si>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</si>
  <si>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</si>
  <si>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</si>
  <si>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</si>
  <si>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</si>
  <si>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</si>
  <si>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</si>
  <si>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</si>
  <si>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</si>
  <si>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</si>
  <si>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</si>
  <si>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</si>
  <si>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</si>
  <si>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</si>
  <si>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</si>
  <si>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</si>
  <si>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</si>
  <si>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214</t>
  </si>
  <si>
    <t>交通运输支出</t>
  </si>
  <si>
    <t>21401</t>
  </si>
  <si>
    <t>公路水路运输</t>
  </si>
  <si>
    <t>2140101</t>
  </si>
  <si>
    <t>行政运行</t>
  </si>
  <si>
    <t>2140102</t>
  </si>
  <si>
    <t>一般行政管理事务</t>
  </si>
  <si>
    <t>2140104</t>
  </si>
  <si>
    <t>公路建设</t>
  </si>
  <si>
    <t>2140112</t>
  </si>
  <si>
    <t>公路运输管理</t>
  </si>
  <si>
    <t>2140122</t>
  </si>
  <si>
    <t>水运建设</t>
  </si>
  <si>
    <t>2140136</t>
  </si>
  <si>
    <t>水路运输管理支出</t>
  </si>
  <si>
    <t>2140199</t>
  </si>
  <si>
    <t>其他公路水路运输支出</t>
  </si>
  <si>
    <t>21402</t>
  </si>
  <si>
    <t>铁路运输</t>
  </si>
  <si>
    <t>2140204</t>
  </si>
  <si>
    <t>铁路路网建设</t>
  </si>
  <si>
    <t>2140207</t>
  </si>
  <si>
    <t>铁路专项运输</t>
  </si>
  <si>
    <t>21403</t>
  </si>
  <si>
    <t>民用航空运输</t>
  </si>
  <si>
    <t>2140308</t>
  </si>
  <si>
    <t>民航专项运输</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</si>
  <si>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</si>
  <si>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</si>
  <si>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</si>
  <si>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</si>
  <si>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</si>
  <si>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</si>
  <si>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</si>
  <si>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</si>
  <si>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</si>
  <si>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</si>
  <si>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</si>
  <si>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</si>
  <si>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</si>
  <si>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</si>
  <si>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</si>
  <si>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</si>
  <si>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</si>
  <si>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</si>
  <si>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</si>
  <si>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</si>
  <si>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</si>
  <si>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</si>
  <si>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</si>
  <si>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</si>
  <si>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</si>
  <si>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</si>
  <si>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</si>
  <si>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</si>
  <si>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</si>
  <si>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</si>
  <si>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</si>
  <si>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</si>
  <si>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</si>
  <si>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</si>
  <si>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</si>
  <si>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</si>
  <si>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</si>
  <si>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</si>
  <si>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</si>
  <si>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</si>
  <si>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</si>
  <si>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</si>
  <si>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</si>
  <si>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</si>
  <si>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</si>
  <si>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</si>
  <si>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</si>
  <si>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</si>
  <si>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</si>
  <si>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</si>
  <si>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</si>
  <si>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</si>
  <si>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</si>
  <si>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</si>
  <si>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</si>
  <si>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530000210000000046859</t>
  </si>
  <si>
    <t>行政人员支出工资</t>
  </si>
  <si>
    <t>30101</t>
  </si>
  <si>
    <t>基本工资</t>
  </si>
  <si>
    <t>30102</t>
  </si>
  <si>
    <t>津贴补贴</t>
  </si>
  <si>
    <t>30103</t>
  </si>
  <si>
    <t>奖金</t>
  </si>
  <si>
    <t>530000210000000046861</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</si>
  <si>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</si>
  <si>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</si>
  <si>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</si>
  <si>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</si>
  <si>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</si>
  <si>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</si>
  <si>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</si>
  <si>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</si>
  <si>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</si>
  <si>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</si>
  <si>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</si>
  <si>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530000210000000046863</t>
  </si>
  <si>
    <t>30113</t>
  </si>
  <si>
    <t>530000210000000046864</t>
  </si>
  <si>
    <t>对个人和家庭的补助</t>
  </si>
  <si>
    <t>30399</t>
  </si>
  <si>
    <t>其他对个人和家庭的补助</t>
  </si>
  <si>
    <t>530000210000000046866</t>
  </si>
  <si>
    <t>公车购置及运维费</t>
  </si>
  <si>
    <t>30231</t>
  </si>
  <si>
    <t>公务用车运行维护费</t>
  </si>
  <si>
    <t>530000210000000046868</t>
  </si>
  <si>
    <t>30217</t>
  </si>
  <si>
    <t>530000210000000046869</t>
  </si>
  <si>
    <t>行政人员公务交通补贴</t>
  </si>
  <si>
    <t>30239</t>
  </si>
  <si>
    <t>其他交通费用</t>
  </si>
  <si>
    <t>530000210000000046870</t>
  </si>
  <si>
    <t>工会经费</t>
  </si>
  <si>
    <t>30228</t>
  </si>
  <si>
    <t>530000210000000046871</t>
  </si>
  <si>
    <t>一般公用经费</t>
  </si>
  <si>
    <t>30299</t>
  </si>
  <si>
    <t>其他商品和服务支出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</si>
  <si>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</si>
  <si>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</si>
  <si>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</si>
  <si>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</si>
  <si>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</si>
  <si>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</si>
  <si>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</si>
  <si>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</si>
  <si>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</si>
  <si>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</si>
  <si>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</si>
  <si>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</si>
  <si>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</si>
  <si>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</si>
  <si>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</si>
  <si>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</si>
  <si>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30215</t>
  </si>
  <si>
    <t>会议费</t>
  </si>
  <si>
    <t>30216</t>
  </si>
  <si>
    <t>培训费</t>
  </si>
  <si>
    <t>30229</t>
  </si>
  <si>
    <t>福利费</t>
  </si>
  <si>
    <t>31003</t>
  </si>
  <si>
    <t>专用设备购置</t>
  </si>
  <si>
    <t>530000241100002220749</t>
  </si>
  <si>
    <t>行政人员绩效奖</t>
  </si>
  <si>
    <t>530000210000000045655</t>
  </si>
  <si>
    <t>530000210000000045661</t>
  </si>
  <si>
    <t>530000210000000045666</t>
  </si>
  <si>
    <t>530000210000000045673</t>
  </si>
  <si>
    <t>530000210000000045674</t>
  </si>
  <si>
    <t>530000210000000045675</t>
  </si>
  <si>
    <t>530000241100002220698</t>
  </si>
  <si>
    <t>530000210000000045731</t>
  </si>
  <si>
    <t>530000210000000045733</t>
  </si>
  <si>
    <t>530000210000000045735</t>
  </si>
  <si>
    <t>530000210000000045741</t>
  </si>
  <si>
    <t>530000210000000045742</t>
  </si>
  <si>
    <t>530000210000000045743</t>
  </si>
  <si>
    <t>530000241100002220609</t>
  </si>
  <si>
    <t>530000210000000046363</t>
  </si>
  <si>
    <t>530000210000000046365</t>
  </si>
  <si>
    <t>530000210000000046368</t>
  </si>
  <si>
    <t>530000210000000046369</t>
  </si>
  <si>
    <t>530000210000000046371</t>
  </si>
  <si>
    <t>530000221100000681599</t>
  </si>
  <si>
    <t>530000241100002221277</t>
  </si>
  <si>
    <t>530000210000000046785</t>
  </si>
  <si>
    <t>530000210000000046787</t>
  </si>
  <si>
    <t>530000210000000046789</t>
  </si>
  <si>
    <t>530000210000000046795</t>
  </si>
  <si>
    <t>530000210000000046796</t>
  </si>
  <si>
    <t>530000210000000046797</t>
  </si>
  <si>
    <t>530000241100002220677</t>
  </si>
  <si>
    <t>预算05-1表</t>
  </si>
  <si>
    <t>2025年部门项目支出预算表</t>
  </si>
  <si>
    <t>项目分类</t>
  </si>
  <si>
    <t>项目单位</t>
  </si>
  <si>
    <t>本年拨款</t>
  </si>
  <si>
    <t>其中：本次下达</t>
  </si>
  <si>
    <t>2024年云南省第二批决策咨询研究课题经费</t>
  </si>
  <si>
    <t>其他运转类</t>
  </si>
  <si>
    <t>530000241100003347297</t>
  </si>
  <si>
    <t>30226</t>
  </si>
  <si>
    <t>劳务费</t>
  </si>
  <si>
    <t>30227</t>
  </si>
  <si>
    <t>委托业务费</t>
  </si>
  <si>
    <t>2024年云南省决策咨询研究课题经费</t>
  </si>
  <si>
    <t>530000241100003066904</t>
  </si>
  <si>
    <t>2025年中国航海日珠江片区活动经费</t>
  </si>
  <si>
    <t>专项业务类</t>
  </si>
  <si>
    <t>530000251100003329258</t>
  </si>
  <si>
    <t>百色水利枢纽通航设施省级补助资金</t>
  </si>
  <si>
    <t>事业发展类</t>
  </si>
  <si>
    <t>530000241100002032207</t>
  </si>
  <si>
    <t>31204</t>
  </si>
  <si>
    <t>费用补贴</t>
  </si>
  <si>
    <t>部门预算机动经费</t>
  </si>
  <si>
    <t>530000241100002044456</t>
  </si>
  <si>
    <t>德钦至贡山公路提升完善养护工程省级补助资金</t>
  </si>
  <si>
    <t>530000241100002033386</t>
  </si>
  <si>
    <t>31005</t>
  </si>
  <si>
    <t>基础设施建设</t>
  </si>
  <si>
    <t>第五批省预算内前期工作经费专项资金</t>
  </si>
  <si>
    <t>530000241100003318175</t>
  </si>
  <si>
    <t>30999</t>
  </si>
  <si>
    <t>其他基本建设支出</t>
  </si>
  <si>
    <t>高速公路PPP项目政府可行性缺口补助资金</t>
  </si>
  <si>
    <t>530000241100002021454</t>
  </si>
  <si>
    <t>高速公路项目运营期补贴专项资金</t>
  </si>
  <si>
    <t>530000241100002019283</t>
  </si>
  <si>
    <t>公路水路项目监管专项资金</t>
  </si>
  <si>
    <t>530000241100002033473</t>
  </si>
  <si>
    <t>31002</t>
  </si>
  <si>
    <t>办公设备购置</t>
  </si>
  <si>
    <t>界河维护经费</t>
  </si>
  <si>
    <t>530000241100003352663</t>
  </si>
  <si>
    <t>澜沧江—湄公河航联委中方办公室工作经费</t>
  </si>
  <si>
    <t>530000231100001101395</t>
  </si>
  <si>
    <t>普通国道项目前期相关经费项目资金</t>
  </si>
  <si>
    <t>530000241100003259434</t>
  </si>
  <si>
    <t>省级铁路建设专项资金</t>
  </si>
  <si>
    <t>530000231100001110902</t>
  </si>
  <si>
    <t>省属重点企业国家资本金专项资金</t>
  </si>
  <si>
    <t>530000231100001113697</t>
  </si>
  <si>
    <t>31201</t>
  </si>
  <si>
    <t>资本金注入</t>
  </si>
  <si>
    <t>十五五综合交通运输规划编制前期经费</t>
  </si>
  <si>
    <t>530000251100003329583</t>
  </si>
  <si>
    <t>厅属单位领导干部经济责任审计项目资金</t>
  </si>
  <si>
    <t>530000241100003259127</t>
  </si>
  <si>
    <t>因公出国（境）专项经费</t>
  </si>
  <si>
    <t>因公出国（境）经费</t>
  </si>
  <si>
    <t>530000200000000011288</t>
  </si>
  <si>
    <t>30212</t>
  </si>
  <si>
    <t>因公出国（境）费用</t>
  </si>
  <si>
    <t>云南省交通运输厅信创项目资金</t>
  </si>
  <si>
    <t>530000251100003876965</t>
  </si>
  <si>
    <t>31007</t>
  </si>
  <si>
    <t>信息网络及软件购置更新</t>
  </si>
  <si>
    <t>云南省省级航线培育专项资金</t>
  </si>
  <si>
    <t>530000231100001101746</t>
  </si>
  <si>
    <t>云南省运输结构调整专项资金</t>
  </si>
  <si>
    <t>530000231100001101509</t>
  </si>
  <si>
    <t>综合交通建设项目设计审查专项经费</t>
  </si>
  <si>
    <t>530000241100002045979</t>
  </si>
  <si>
    <t>综合交通科技创新及示范专项经费</t>
  </si>
  <si>
    <t>530000241100002007922</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</si>
  <si>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</si>
  <si>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</si>
  <si>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</si>
  <si>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</si>
  <si>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</si>
  <si>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</si>
  <si>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</si>
  <si>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</si>
  <si>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</si>
  <si>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</si>
  <si>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</si>
  <si>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</si>
  <si>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2025年推进五个在建（渝昆高铁、大理枢纽、大瑞铁路、文蒙铁路、昆玉铁路扩能改造）、拟新建两个项目（大丽攀铁路、文靖铁路），保障丽香铁路、叙毕铁路、玉磨铁路和大临铁路等项目收尾工作有序推进。2025年预计完成年度投资额大于等于50亿元，支持铁路项目数不少于3个，资金支付完成及时率及项目建设进度均达到100%，通过问卷调查等经济数据统计，铁路建设对经济发展的促进作用认可度明显提升，铁路途经地区群众满意度大于等于90%。</t>
  </si>
  <si>
    <t>产出指标</t>
  </si>
  <si>
    <t>数量指标</t>
  </si>
  <si>
    <t>完成年度投资额</t>
  </si>
  <si>
    <t>&gt;=</t>
  </si>
  <si>
    <t>50</t>
  </si>
  <si>
    <t>亿元</t>
  </si>
  <si>
    <t>定量指标</t>
  </si>
  <si>
    <t>预计加速推进渝昆铁路云南段、大理枢纽、大瑞铁路保瑞段开行动车、玉磨铁路清概、昆玉铁路扩能改造、文蒙铁路等项目建设。力争大丽攀铁路、临普铁路开工建设。推进相关项目建设，加快构建“八出省、五出境”铁路主骨架，“四纵三横一环”铁路网布局。</t>
  </si>
  <si>
    <t>支持铁路项目数</t>
  </si>
  <si>
    <t>=</t>
  </si>
  <si>
    <t>个</t>
  </si>
  <si>
    <t>时效指标</t>
  </si>
  <si>
    <t>资金支付完成及时率</t>
  </si>
  <si>
    <t>100</t>
  </si>
  <si>
    <t>%</t>
  </si>
  <si>
    <t>按照下达的计划在年内按照程序拨付资金。</t>
  </si>
  <si>
    <t>项目建设进度</t>
  </si>
  <si>
    <t>项目公司根据施工组织和投资计划，完成年度建设任务</t>
  </si>
  <si>
    <t>效益指标</t>
  </si>
  <si>
    <t>经济效益</t>
  </si>
  <si>
    <t>对经济发展的促进作用</t>
  </si>
  <si>
    <t>明显</t>
  </si>
  <si>
    <t>定性指标</t>
  </si>
  <si>
    <t>项目建设带动区域社会经济发展</t>
  </si>
  <si>
    <t>满意度指标</t>
  </si>
  <si>
    <t>服务对象满意度</t>
  </si>
  <si>
    <t>铁路途经地区群众满意度</t>
  </si>
  <si>
    <t>90</t>
  </si>
  <si>
    <t>反映群众满意度情况</t>
  </si>
  <si>
    <t>根据云南省人民政府专题会议纪要第88期，明确由云南省交通运输厅负责推进德钦至贡山公路提升完善养护工程项目，由省财政厅按照项目初步设计批复概算落实资金。根据云交公路[2020]14号,该项目初步设计批复概算129273.1394万元。2021年已安排5亿元，2022已安排35081万元，2023年已安排2亿元，2024年已安排1亿元，2025年申报14192.1394万元。2025年目标为完成支持公路项目数量1个，项目投资完成率达到100%，项目资金使用合规性、验收合格率均为100%，设计功能实现率大于等于95%，沿线群众满意度大于等于85%。</t>
  </si>
  <si>
    <t>支持公路项目个数</t>
  </si>
  <si>
    <t>反映支持公路项目个数情况</t>
  </si>
  <si>
    <t>项目投资完成率</t>
  </si>
  <si>
    <t>反映完成项目投资情况</t>
  </si>
  <si>
    <t>质量指标</t>
  </si>
  <si>
    <t>资金使用合规性</t>
  </si>
  <si>
    <t>反映资金使用合规性情况</t>
  </si>
  <si>
    <t>验收合格率</t>
  </si>
  <si>
    <t>反映项目实施单位项目验收合格情况。</t>
  </si>
  <si>
    <t>项目建设及时率</t>
  </si>
  <si>
    <t>反映项目建设及时率情况</t>
  </si>
  <si>
    <t>社会效益</t>
  </si>
  <si>
    <t>设计功能实现率</t>
  </si>
  <si>
    <t>95</t>
  </si>
  <si>
    <t>反映建设项目设施设计功能的实现情况。</t>
  </si>
  <si>
    <t>沿线群众满意度</t>
  </si>
  <si>
    <t>85</t>
  </si>
  <si>
    <t>通过实施大客户战略，支持铁路专用线建设，在运量较大车站、口岸、港口间开行多式联运直达班列。重点区域扩能改造，统筹煤运通道运能，强化铁路运输点线能力配套；依托物流基地，吸引集结零散、小批量货物改由集装箱运输；改进铁路敞顶集装箱运用方式，加强统筹调配使用，提高敞顶集装箱运用效率；灵活运用价格杠杆策略，实施差异化价格策略，增强市场竞争力，有效推动“公转铁、公转水”运输。2025年铁路运量比2020年增加558万吨，水路货运量增长值大于12%，铁路集装化运输比例增长5%以上，资金拨付完成率达到98%以上，补助资金对象准确率为100%,补助资金拨付及时率大于等于95%，降低物流成本为6500万元，降低碳排放量大于15万吨。</t>
  </si>
  <si>
    <t>水路货运量增长值</t>
  </si>
  <si>
    <t>&gt;</t>
  </si>
  <si>
    <t>12</t>
  </si>
  <si>
    <t>2025年比2020年水路运量增长值</t>
  </si>
  <si>
    <t>铁路运输增加量</t>
  </si>
  <si>
    <t>558</t>
  </si>
  <si>
    <t>万吨</t>
  </si>
  <si>
    <t>2025年比2020年铁路运量增加值</t>
  </si>
  <si>
    <t>资金拨付完成率</t>
  </si>
  <si>
    <t>98</t>
  </si>
  <si>
    <t>年度专项资金拨付情况</t>
  </si>
  <si>
    <t>铁路集装化运输比例增长</t>
  </si>
  <si>
    <t>2025年比2020年铁路集装化运输比例增长值</t>
  </si>
  <si>
    <t>补助资金对象准确率</t>
  </si>
  <si>
    <t>反映补助资金对象准确率情况</t>
  </si>
  <si>
    <t>补助资金拨付及时率</t>
  </si>
  <si>
    <t>反映补助资金拨付及时率情况</t>
  </si>
  <si>
    <t>降低物流成本</t>
  </si>
  <si>
    <t>6500</t>
  </si>
  <si>
    <t>万元</t>
  </si>
  <si>
    <t>降低碳排放量</t>
  </si>
  <si>
    <t>15</t>
  </si>
  <si>
    <t>被补助企业满意度</t>
  </si>
  <si>
    <t>补助企业满意度</t>
  </si>
  <si>
    <t>根据省政府办公厅关于印发《云南省交通运输厅职能配置、内设机构和人员编制规定》的通知和综合交通运输“十四五”规划，完成2025年省委省政府下达的各项工作任务。主要具体目标为：出具交通舆情分析周报为52周，出具交通舆情分析月报12期，制作办公区域宣传展板20个，托管工程档案资料数量不少于20万份，12328热线全年业务工单量不少于10万个，对已安排年度计划中重点公路水路及农村公路项目检查比率不低于20%，开展安全监管督查次数不少于2次，各项任务完成及时率等于100%，资金发放准确率为100%,省政府挂牌重大安全隐患整改率为100%，不发生国际金融风险比率为100%，提升“云南交通”全年篇均阅读量不少于700次，12328热线坐席人员在岗率不低于99%，受益群众满意度大于等于90%，不收到相应投诉。</t>
  </si>
  <si>
    <t>出具交通舆情分析专报</t>
  </si>
  <si>
    <t>10.00</t>
  </si>
  <si>
    <t>期</t>
  </si>
  <si>
    <t>反映云南省交通运输舆情监测、研判和处置工作成果</t>
  </si>
  <si>
    <t>托管工程档案资料数量</t>
  </si>
  <si>
    <t>21.6万</t>
  </si>
  <si>
    <t>卷</t>
  </si>
  <si>
    <t>规范保管工程档案、提供工程档案调阅。</t>
  </si>
  <si>
    <t>12328热线全年业务工单量</t>
  </si>
  <si>
    <t>100000.00</t>
  </si>
  <si>
    <t>反映12328热线全年业务工单量</t>
  </si>
  <si>
    <t>对已安排年度计划中重点公路水路及农村公路项目检查比率</t>
  </si>
  <si>
    <t>20.00</t>
  </si>
  <si>
    <t>反映核查工作数量。</t>
  </si>
  <si>
    <t>提供专业的法律意见建议数量</t>
  </si>
  <si>
    <t>190.00</t>
  </si>
  <si>
    <t>件</t>
  </si>
  <si>
    <t>反映提供专业的法律意见建议数量</t>
  </si>
  <si>
    <t>不发生国际金融风险比率</t>
  </si>
  <si>
    <t>100.00</t>
  </si>
  <si>
    <t>不发生国际金融风险</t>
  </si>
  <si>
    <t>一套表联网直报等相关统计业户完成数据上报率</t>
  </si>
  <si>
    <t>是否按时完成报送</t>
  </si>
  <si>
    <t>固投项目及其他统计数据报送完成率</t>
  </si>
  <si>
    <t>85.00</t>
  </si>
  <si>
    <t>反映了服务对象满意度</t>
  </si>
  <si>
    <t>2025年航联委中方办工作经费用于参加第21次航联委会议；参加年度联合检查；联合澜沧江海事局，邀请航联委外方观摩水上搜救演练；开展2025年中老缅泰澜沧江—湄公河国际航运官员培训；开展澜沧江—湄公河国际航运通航水域延伸课题研究；邀请老挝波乔省、南塔省公共工程与运输厅来访；外事工作船补贴及日常工作经费等费用。</t>
  </si>
  <si>
    <t>组织或参加澜湄国际航运发展合作相关会议、调研、演练或培训</t>
  </si>
  <si>
    <t>次</t>
  </si>
  <si>
    <t>澜湄国际航道延伸有关课题研究</t>
  </si>
  <si>
    <t>1.00</t>
  </si>
  <si>
    <t>完成澜湄国际航道延伸有关课题研究1次以上</t>
  </si>
  <si>
    <t>资金使用合规率</t>
  </si>
  <si>
    <t>澜湄国际航运发展合作会议或调研落实</t>
  </si>
  <si>
    <t>澜沧江—湄公河航联委中方成员单位满意度</t>
  </si>
  <si>
    <t>按照省委、省政府的部署安排，坚定不移深化改革，落实创新驱动发展战略，最大限度提高投资效益和社会效益，2025年通过增加相关企业资本金金额，切实发挥省属企业在推动云南高质量交通基础设施建设发展中的骨干和带动作用，提升投融资能力，完成省级财政资金补助标准2000万元/公里，助力搭建我省内畅外通的综合交通运输体系，完成年度高速公路投资任务，带动地方经济发展。2025年预计目标是用于交通基础设施建设投资完成率为100%，资金安排准确性以及资金到位及时性均大于等于90%，综合交通基础设施投资较去年有提升，政策执行及履行约定义务执行情况为100%，社会公众或服务对象满意度大于等于90%。</t>
  </si>
  <si>
    <t>交通基础设施建设投资完成率</t>
  </si>
  <si>
    <t>反映投资完成情况</t>
  </si>
  <si>
    <t>资金安排准确性</t>
  </si>
  <si>
    <t>反映资金安排准确性</t>
  </si>
  <si>
    <t>资金到位及时性</t>
  </si>
  <si>
    <t>反映资金到位及时性</t>
  </si>
  <si>
    <t>综合交通基础设施投资</t>
  </si>
  <si>
    <t>提升</t>
  </si>
  <si>
    <t>社会效益提升</t>
  </si>
  <si>
    <t>政策执行及履行约定义务执行情况</t>
  </si>
  <si>
    <t>反映政策执行及履行约定义务执行情况</t>
  </si>
  <si>
    <t>社会公众或服务对象满意度</t>
  </si>
  <si>
    <t>社会公众或服务对象满意</t>
  </si>
  <si>
    <t>根据省信创工作要求，完成采购5台涉密台式计算机，23台服务器，10套数据库，9个非密应用系统测评。</t>
  </si>
  <si>
    <t>台式计算机采购数量</t>
  </si>
  <si>
    <t>台</t>
  </si>
  <si>
    <t>采购台式计算机数量</t>
  </si>
  <si>
    <t>服务器采购数量</t>
  </si>
  <si>
    <t>23</t>
  </si>
  <si>
    <t>采购服务器数量</t>
  </si>
  <si>
    <t>非密应用测评系统</t>
  </si>
  <si>
    <t>9</t>
  </si>
  <si>
    <t>套</t>
  </si>
  <si>
    <t>采购非密应用测评系统数量</t>
  </si>
  <si>
    <t>数据库</t>
  </si>
  <si>
    <t>10</t>
  </si>
  <si>
    <t>采购数据库数量</t>
  </si>
  <si>
    <t>产品使用率</t>
  </si>
  <si>
    <t>采购产品投入使用情况</t>
  </si>
  <si>
    <t>用户满意度</t>
  </si>
  <si>
    <t>分</t>
  </si>
  <si>
    <t>用户满意度得分</t>
  </si>
  <si>
    <t>根据《投资协议》和《特许权协议》，在完成2023年度的绩效评价、财务收支审计工作后，向投资人支付2023年运营期交通量差额补贴。2025年预计完成目标为交通量差额补贴支付完成率为100%,正式绩效评价报告提交，且厅党组会议审议后支付交通量差额补贴的时间小于60日，社会资本和项目公司履行约定义务执行情况为100%，协议未明确事宜，均能按照公平公正、科学合理的原则友好协商解决。通过财政资金的投入，严格合同履约，保障项目安全平稳运营；加强资金计划管理，项目资金的使用将围绕交通通畅保障、路况服务质量、公路技术状况、安全运营、节能减排、服务质量等方面，持续改善项目交通条件，以便利的交通促进区域经济发展，打造安畅舒美的出行体验，提升人民群众获得感与幸福感。</t>
  </si>
  <si>
    <t>交通量差额补贴支付完成率</t>
  </si>
  <si>
    <t>是否足额按照协议约定支付交通量差额补贴</t>
  </si>
  <si>
    <t>正式绩效评价报告提交，且厅党组会议审议后支付交通量差额补贴的时间</t>
  </si>
  <si>
    <t>&lt;=</t>
  </si>
  <si>
    <t>60</t>
  </si>
  <si>
    <t>天</t>
  </si>
  <si>
    <t>支付差额补贴的时效性，是否存在应付未付，给投资人带来不利影响</t>
  </si>
  <si>
    <t>路况服务质量</t>
  </si>
  <si>
    <t>反映运营期内项目运营单位路况管理情况和服务质量，考评结果和缺陷及时整改完善情况。</t>
  </si>
  <si>
    <t>安全生产事故</t>
  </si>
  <si>
    <t>0</t>
  </si>
  <si>
    <t>起</t>
  </si>
  <si>
    <t>运营期内道路安全保障是否充足，针对安全生产事故是否做到“早发现、早报告、早处置”，用以反映项目产出目标的实现程度。</t>
  </si>
  <si>
    <t>社会资本和项目公司履行约定义务执行情况</t>
  </si>
  <si>
    <t>反映社会资本和项目公司履行约定义务执行情况</t>
  </si>
  <si>
    <t>项目公司本年度获得的社会荣誉情况</t>
  </si>
  <si>
    <t>项</t>
  </si>
  <si>
    <t>项目公司运营所产生的社会影响</t>
  </si>
  <si>
    <t>受益对象满意度</t>
  </si>
  <si>
    <t>反映受益对象满意度</t>
  </si>
  <si>
    <t>2005年4月国务院批复同意，每年7月11日为中国航海日。自2006年起，交通运输部珠江航务管理局每年轮流与广东、广西、云南、贵州等省（区）联合开展庆祝活动。2024年7月，交通运输部珠江航务管理局致函云南省交通运输厅，拟在云南省举办2025年“中国航海日”珠江片区活动，由云南省交通厅联合主办。召开至少1次会议，会议天数至少2天，参会人员满意度达到90%</t>
  </si>
  <si>
    <t>会议次数</t>
  </si>
  <si>
    <t>反映预算部门（单位）组织开展各类会议的总次数。</t>
  </si>
  <si>
    <t>会议天数</t>
  </si>
  <si>
    <t>反映预算部门（单位）组织开展各类会议的总天数。</t>
  </si>
  <si>
    <t>视频、电话会议占比</t>
  </si>
  <si>
    <t>人次</t>
  </si>
  <si>
    <t>反映通过视频、电话等现代信息技术手段，组织开展会议的次数。预算年度计划采用视频、电话方式召开会议的次数。</t>
  </si>
  <si>
    <t>参会人员满意度</t>
  </si>
  <si>
    <t>反映参会人员对会议开展的满意度。参会人员满意度=（参会满意人数/问卷调查人数）*100%</t>
  </si>
  <si>
    <t>根据2025年交通运输对外交往重点工作，按照非紧急、非必要不出国的要求，合理安排年度因公出访任务。单个团组出访天数小于等于10天，单个团组出访总人数小于等于6人，经费先行审核备案率、经费规范核销率、出访成本控制率均为100%，在外交流交通运输互联互通合作不少于1次，出具报告不少于1个。</t>
  </si>
  <si>
    <t>单个团组出访天数</t>
  </si>
  <si>
    <t>反映单个团组出访天数的情况。</t>
  </si>
  <si>
    <t>单个团组出访总人数</t>
  </si>
  <si>
    <t>人</t>
  </si>
  <si>
    <t>反映单个团组出访人数的情况。</t>
  </si>
  <si>
    <t>经费先行审核备案率</t>
  </si>
  <si>
    <t>反映经费先行审核备案率的情况</t>
  </si>
  <si>
    <t>在外交流交通运输互联互通合作</t>
  </si>
  <si>
    <t>反映在外交流合作的情况</t>
  </si>
  <si>
    <t>出访形成报告</t>
  </si>
  <si>
    <t>反映每次出访均需形成报告的情况</t>
  </si>
  <si>
    <t>出访人员满意度</t>
  </si>
  <si>
    <t>反映出访人员满意度的情况</t>
  </si>
  <si>
    <t>根据云南省委、省人民政府印发《关于加快云南民航强省建设的总体方案》以及《云南省省级航线培育专项资金管理办法》（云交规〔2024〕4号）等要求，2025年目标为：新开国际地区客货运航线不少于2条，恢复、加密国际地区航线不少于5条，补贴航线航班正常率大于等于80%</t>
  </si>
  <si>
    <t>新开国际地区客货运航线（含客改货）</t>
  </si>
  <si>
    <t>条</t>
  </si>
  <si>
    <t>反映新开国际地区客货运航线情况</t>
  </si>
  <si>
    <t>恢复、加密国际地区航线</t>
  </si>
  <si>
    <t>反映恢复、加密国际地区航线情况</t>
  </si>
  <si>
    <t>补贴航线航班正常率</t>
  </si>
  <si>
    <t>80</t>
  </si>
  <si>
    <t>反映补贴航线航班正常率</t>
  </si>
  <si>
    <t>国际旅客吞吐量</t>
  </si>
  <si>
    <t>150</t>
  </si>
  <si>
    <t>万人次</t>
  </si>
  <si>
    <t>培育国际和地区航线，带来国际旅客增长。</t>
  </si>
  <si>
    <t>受助航空公司满意度</t>
  </si>
  <si>
    <t>反映受助航空公司满意度</t>
  </si>
  <si>
    <t>根据《交通运输部关于印发公路“十四五”发展规划中期调整有关事项的通知》（交规划发〔2023〕163号）、《云南省交通运输厅关于印发&lt;云南省公路“十四五”发展规划&gt;的通知》（云交规划〔2021〕60号）、《云南省交通运输厅关于印发&lt;云南省水路交通“十四五”发展规划&gt;的通知》(云交航务)〔2022〕1号等规划或文件确定实施项目的前期工作（工可及勘察设计文件编制）进展情况开展技术咨询审查，预期2025年出具勘察设计文件技术咨询审查报告约9个，相关报告内容完整性以及按时完成率、勘察设计文件技术咨询审查报告成果利用率均为100%，受益对象满意度为85%。后期将根据新规划或文件实施要求动态滚动调整。</t>
  </si>
  <si>
    <t>报告个数</t>
  </si>
  <si>
    <t>反映完成任务数量。</t>
  </si>
  <si>
    <t>相关报告内容完整性</t>
  </si>
  <si>
    <t>反映相关报告内容完整性</t>
  </si>
  <si>
    <t>审查工作按时完成率</t>
  </si>
  <si>
    <t>反映工作完成时效。</t>
  </si>
  <si>
    <t>勘察设计文件技术咨询审查报告成果利用率</t>
  </si>
  <si>
    <t>反映勘察设计文件技术咨询审查报告成果利用率情况</t>
  </si>
  <si>
    <t>相关报告按时完成率</t>
  </si>
  <si>
    <t>2025年具体目标如下：
开展“十五五”规划思路等调研，完成规划研究报告1分，报告成果利用率达到100%；研究明确云南省“十五五”综合交通运输发展规划基本思路；明确各规划报批、印发形式；制定2025—2027年滚动项目库，作为2026年及2027年第一批投资计划的项目规划依据，做好“十四五”“十五五”规划衔接，避免形成空档期。预计2025年各项规划研究报告评审通过率达到100%，服务对象满意度达到85%。</t>
  </si>
  <si>
    <t>完成规划研究报告</t>
  </si>
  <si>
    <t>反映规划研究报告完成情况。</t>
  </si>
  <si>
    <t>规划研究报告评审通过率</t>
  </si>
  <si>
    <t>反映资金使用合规情况</t>
  </si>
  <si>
    <t>完成时限</t>
  </si>
  <si>
    <t>2025年12月31日</t>
  </si>
  <si>
    <t>年-月-日</t>
  </si>
  <si>
    <t>时限要求</t>
  </si>
  <si>
    <t>报告成果利用率</t>
  </si>
  <si>
    <t>反映报告成果利用率</t>
  </si>
  <si>
    <t>按照工作要求，安排部门机动经费，用于年度中突发应急事件的应对</t>
  </si>
  <si>
    <t>应急事件经费保障率</t>
  </si>
  <si>
    <t>反映应急事件经费保障情况</t>
  </si>
  <si>
    <t>交通运输服务质量</t>
  </si>
  <si>
    <t>反映交通运输服务质量提升情况</t>
  </si>
  <si>
    <t>群众满意度</t>
  </si>
  <si>
    <t>反映服务对象满意度情况</t>
  </si>
  <si>
    <t>加快百色水利枢纽通航设施，是区域协调发展的需要。百色水利枢纽工程是西部大开发的标志性工程，通航设施是百色水利枢纽工程发挥航运功能的重要设施，建成后通航线路全长4384米，船闸上游设计最高通航水位取百色水库正常蓄水位达到228米，设计最低通航水位203米，升船机下游设计最高通航水位120.04米。根据省政府会议纪要，2025年申报项目补助资金1亿元。预计工程主要建设任务完成率为100%，项目建设征地完成率等于100%,工程验收合格率大于等于95%，经费使用合规性为100%，工程建设按期完成率达到100%，重点航段通航保证率大于等于75%，群众出行便捷度明显提升，受益群众满意度大于等于85%。</t>
  </si>
  <si>
    <t>工程主要建设任务完成率</t>
  </si>
  <si>
    <t>反映项目建设任务完成率情况。项目建设内容包括挡泄水建筑物、水工建筑物工程、金属结构设备及安装工程合同进度款支付、电气与控制工程进度款支付、生活区建筑物及设施工程、供电工程、导助工程、锚地与锚泊服务区工程、相关工程（下游管理码头、环保工程、水保工程、工程及安全监测）、施工导流工程、其他临时工程。</t>
  </si>
  <si>
    <t>通航设施建成后通航线路全长</t>
  </si>
  <si>
    <t>4384</t>
  </si>
  <si>
    <t>米</t>
  </si>
  <si>
    <t>反映通航设施建成后通航线路完成情况。</t>
  </si>
  <si>
    <t>项目建设征地完成率</t>
  </si>
  <si>
    <t>反映项目建设征地完成率。</t>
  </si>
  <si>
    <t>升船机下游安全通行设计最高通航水位</t>
  </si>
  <si>
    <t>120.04</t>
  </si>
  <si>
    <t>反映升船机下游设计最高通航水位符合通行安全标准情况。</t>
  </si>
  <si>
    <t>重点航段通航保证率</t>
  </si>
  <si>
    <t>75</t>
  </si>
  <si>
    <t>反映重点航段通航保障情况。</t>
  </si>
  <si>
    <t>受益群众满意度</t>
  </si>
  <si>
    <t>反映群众满意度情况。</t>
  </si>
  <si>
    <t>综合交通科技及创新示范专项主要以政府购买服务等方式实施，重点用于云南省交通运输厅交通运输行业科技创新重大专项顶层设计策划；实施行业科技创新及示范重点研究方向；行业管理、创新引领等决策性研究；科技评价、咨询、服务及科技创新示范及科技成果的推广和应用等。支撑实现云南省人民政府关于公路水路交通运输基础设施、运输服务、绿色交通和安全应急等方面的发展目标与重点任务。2025年具体目标为：新技术研发数不少于3个，项目验收合格率大于等于95%，人才培养数大于等于10人，科研成果服务对象总体满意度率大于等于90%。</t>
  </si>
  <si>
    <t>新技术研发数</t>
  </si>
  <si>
    <t>反映新技术研发数量。</t>
  </si>
  <si>
    <t>示范推广数量</t>
  </si>
  <si>
    <t>反映项目成果的示范推广成效。</t>
  </si>
  <si>
    <t>项目验收合格率</t>
  </si>
  <si>
    <t>反映科技研究项目完成质量。
项目验收合格率=（验收合格项目数/科研项目数）*100%</t>
  </si>
  <si>
    <t>人才培养数</t>
  </si>
  <si>
    <t>反映科技培训开展情况，提高受益人群的科技素质。</t>
  </si>
  <si>
    <t>科研成果总体满意度</t>
  </si>
  <si>
    <t>反映服务对象对科技研发工作整体满意度。</t>
  </si>
  <si>
    <t>（一）根据省财政厅出具的高速公路PPP项目财政承受能力论证报告和省政府批准、省交通运输厅作为甲方与项目公司签订的《特许经营协议》《整改补充协议》约定，将高速公路PPP项目可行性缺口补助纳入省级中期财政规划。
（二）根据省政府批准、省交通运输厅作为甲方与项目公司签订的《特许经营协议》《整改补充协议》约定，监督社会资本和项目公司履行约定义务，根据云交规〔2019〕1号，及时开展绩效运行监测和绩效评价，编制绩效评价报告。
（三）根据省财政厅出具的香丽等8个高速公路PPP项目财政承受能力论证报告，开展绩效考核，确定补助金额，列入2025年部门预算。2025年实际支付香丽、保泸、墨临、玉楚4个项目2023年可行性缺口补助。2025年可行性缺口补助支付前运营期绩效评价项目个数为4个，可行性缺口资金按照绩效评价结果支付完成率等于100%，高速公路项目运行情况通过绩效考核，补助资金支付及时性小于45个工作日，政府按照协议约定履行支付义务情况，受益群众满意度大于等于85%。</t>
  </si>
  <si>
    <t>2025年可行性缺口补助支付前运营期绩效评价项目个数</t>
  </si>
  <si>
    <t>根据按效付费的要求，在可行性缺口补助支付前，是否按照项目绩效管理办法开展运营期绩效评价</t>
  </si>
  <si>
    <t>可行性缺口资金按照绩效评价结果支付完成率</t>
  </si>
  <si>
    <t>可行性缺口补助的完成情况</t>
  </si>
  <si>
    <t>高速公路项目运行情况是否通过绩效考核</t>
  </si>
  <si>
    <t>是</t>
  </si>
  <si>
    <t>依据省交通运输厅组织的绩效评价评分情况</t>
  </si>
  <si>
    <t>补助资金支付及时性</t>
  </si>
  <si>
    <t>45</t>
  </si>
  <si>
    <t>个工作日</t>
  </si>
  <si>
    <t>体现补助资金支付的时效性</t>
  </si>
  <si>
    <t>政府按照协议约定履行支付义务</t>
  </si>
  <si>
    <t>反映政府履约情况，维护政府的公信力</t>
  </si>
  <si>
    <t>预算06表</t>
  </si>
  <si>
    <t>2025年部门政府性基金预算支出预算表</t>
  </si>
  <si>
    <t>政府性基金预算支出</t>
  </si>
  <si>
    <t>说明：本单位2025年无用政府性基金安排的预算支出，故改表为空表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</si>
  <si>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</si>
  <si>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</si>
  <si>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</si>
  <si>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</si>
  <si>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</si>
  <si>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</si>
  <si>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</si>
  <si>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</si>
  <si>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</si>
  <si>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</si>
  <si>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</si>
  <si>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</si>
  <si>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公务用车燃油费</t>
  </si>
  <si>
    <t>C23120302 车辆加油、添加燃料服务</t>
  </si>
  <si>
    <t>公务用车维修费</t>
  </si>
  <si>
    <t>C23120301 车辆维修和保养服务</t>
  </si>
  <si>
    <t>公务用车保险费</t>
  </si>
  <si>
    <t>C1804010201 机动车保险服务</t>
  </si>
  <si>
    <t>复印纸</t>
  </si>
  <si>
    <t>A05040101 复印纸</t>
  </si>
  <si>
    <t>C2309019901 公文用纸、资料汇编、信封印刷服务</t>
  </si>
  <si>
    <t>中老缅泰澜沧江—湄公河国际航运官员培训</t>
  </si>
  <si>
    <t>C02060000 培训服务</t>
  </si>
  <si>
    <t>澜沧江—湄公河国际航运通航水域延伸课题</t>
  </si>
  <si>
    <t>C01990000 其他研究和试验开发服务</t>
  </si>
  <si>
    <t>综合交通科技创新及示范项目</t>
  </si>
  <si>
    <t>C01031800 交通运输工程研究服务</t>
  </si>
  <si>
    <t>批</t>
  </si>
  <si>
    <t>信创设备采购</t>
  </si>
  <si>
    <t>A02021000 打印机</t>
  </si>
  <si>
    <t>工程档案托管</t>
  </si>
  <si>
    <t>C23200000 档案管理服务</t>
  </si>
  <si>
    <t>机关到期文书档案整理移交进馆</t>
  </si>
  <si>
    <t>涉密文件档案整理</t>
  </si>
  <si>
    <t>法律顾问服务</t>
  </si>
  <si>
    <t>C20030300 法律咨询服务</t>
  </si>
  <si>
    <t>12328交通运输服务监督热线人员坐席</t>
  </si>
  <si>
    <t>C16100000 呼叫中心服务</t>
  </si>
  <si>
    <t>财务审计培训</t>
  </si>
  <si>
    <t>安全生产专家检查</t>
  </si>
  <si>
    <t>C19990000 其他专业技术服务</t>
  </si>
  <si>
    <t>交通运输行业安全生产重大风险分级管控分析</t>
  </si>
  <si>
    <t>绿色低碳发展评估</t>
  </si>
  <si>
    <t>职称评审</t>
  </si>
  <si>
    <t>行业信用建设服务</t>
  </si>
  <si>
    <t>C20039900 其他咨询服务</t>
  </si>
  <si>
    <t>审计专项资金</t>
  </si>
  <si>
    <t>C23030000 审计服务</t>
  </si>
  <si>
    <t>云南省交通运输舆情信息服务</t>
  </si>
  <si>
    <t>C16030200 数据加工处理服务</t>
  </si>
  <si>
    <t>A02010105 台式计算机</t>
  </si>
  <si>
    <t>公路及水运计划执行情况核查</t>
  </si>
  <si>
    <t>C16090000 信息技术咨询服务</t>
  </si>
  <si>
    <t>交通运输企业统计监测及固投等其他统计</t>
  </si>
  <si>
    <t>C23080200 行业统计分析服务</t>
  </si>
  <si>
    <t>厅保密设施提升改造</t>
  </si>
  <si>
    <t>B08000000 修缮工程</t>
  </si>
  <si>
    <t>厅机关电子办公设备维修保养</t>
  </si>
  <si>
    <t>C16070200 硬件运维服务</t>
  </si>
  <si>
    <t>交通基础设施建设项目绩效评价及交通量测算</t>
  </si>
  <si>
    <t>C20030800 预算绩效评价咨询服务</t>
  </si>
  <si>
    <t>预算绩效管理</t>
  </si>
  <si>
    <t>公路工可及设计审查</t>
  </si>
  <si>
    <t>C11990000 其他工程管理服务</t>
  </si>
  <si>
    <t>水运设计审查</t>
  </si>
  <si>
    <t>十五五综合交通运输规划编制前期</t>
  </si>
  <si>
    <t>C20030600 工程政策咨询服务</t>
  </si>
  <si>
    <t>元</t>
  </si>
  <si>
    <t>云南省交通运输厅信创项目</t>
  </si>
  <si>
    <t>A02010104 服务器</t>
  </si>
  <si>
    <t>A02019900 其他信息化设备</t>
  </si>
  <si>
    <t>预算08表</t>
  </si>
  <si>
    <t>2025年部门政府购买服务预算表</t>
  </si>
  <si>
    <t>政府购买服务项目</t>
  </si>
  <si>
    <t>政府购买服务目录</t>
  </si>
  <si>
    <t>中老缅泰澜沧江—湄公河国际 航运官员培训</t>
  </si>
  <si>
    <t>A0302 职业技能培训服务</t>
  </si>
  <si>
    <t>B0201 课题研究服务</t>
  </si>
  <si>
    <t>综合交通那科技创新及示范科研技术服务</t>
  </si>
  <si>
    <t>A0101 公共安全隐患排查治理服务</t>
  </si>
  <si>
    <t>12328交通运输服务监督热线人员坐席服务</t>
  </si>
  <si>
    <t>A1302 交通运输社会监督服务</t>
  </si>
  <si>
    <t>B0101 法律顾问服务</t>
  </si>
  <si>
    <t>审计</t>
  </si>
  <si>
    <t>B0302 审计服务</t>
  </si>
  <si>
    <t>B0501 监督检查辅助服务</t>
  </si>
  <si>
    <t>B0701 评审服务</t>
  </si>
  <si>
    <t>B0702 评估和评价服务</t>
  </si>
  <si>
    <t>预算绩效管理服务</t>
  </si>
  <si>
    <t>B0801 咨询服务</t>
  </si>
  <si>
    <t>B0901 机关工作人员技术业务培训服务</t>
  </si>
  <si>
    <t>B1101 维修保养服务</t>
  </si>
  <si>
    <t>B1202 档案管理服务</t>
  </si>
  <si>
    <t>A1601 行业规划服务</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</si>
  <si>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</si>
  <si>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</si>
  <si>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</si>
  <si>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</si>
  <si>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</si>
  <si>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</si>
  <si>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</si>
  <si>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</si>
  <si>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</si>
  <si>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</si>
  <si>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</si>
  <si>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</si>
  <si>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</si>
  <si>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</si>
  <si>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</si>
  <si>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</si>
  <si>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</si>
  <si>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</si>
  <si>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</si>
  <si>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</si>
  <si>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</si>
  <si>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</si>
  <si>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</si>
  <si>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</si>
  <si>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农村公路养护补助资金</t>
  </si>
  <si>
    <t>省道及农村公路“以奖代补”建设补助资金</t>
  </si>
  <si>
    <t>重点地区公路建设省级补助专项资金</t>
  </si>
  <si>
    <t>预算09-2表</t>
  </si>
  <si>
    <t>2025年省对下转移支付绩效目标表</t>
  </si>
  <si>
    <t>2025年，计划完成1万公里养护工程，完成7000公里村道安全生命防护工程建设，建成100座以上危桥改造，农村公路一、二、三类桥梁占比达97%以上，具备检测条件的农村公路路面自动化检测比例达100%，加快推进全省普通国省道养护事业和“四好农村路”高质量发展，稳步提升普通公路养护水平，加快建设交通强国，更好地服务乡村振兴战略实施。</t>
  </si>
  <si>
    <t>普通省道和农村公路养护工程</t>
  </si>
  <si>
    <t>10000</t>
  </si>
  <si>
    <t>公里</t>
  </si>
  <si>
    <t>考核普通省道和农村公路养护工程完成情况。</t>
  </si>
  <si>
    <t>支持农村公路危桥改造</t>
  </si>
  <si>
    <t>座</t>
  </si>
  <si>
    <t>考核农村公路危桥改造完成情况</t>
  </si>
  <si>
    <t>建成村道公路安全生命防护工程</t>
  </si>
  <si>
    <t>7000</t>
  </si>
  <si>
    <t>考核村道安防工程建设完成情况</t>
  </si>
  <si>
    <t>农村公路一、二、三类桥梁占比</t>
  </si>
  <si>
    <t>97</t>
  </si>
  <si>
    <t>考核农村公路桥梁养护成效</t>
  </si>
  <si>
    <t>具备条件的农村公路路面自动化检测比例</t>
  </si>
  <si>
    <t>考核农村公路日常养护成效</t>
  </si>
  <si>
    <t>完工项目验收合格率</t>
  </si>
  <si>
    <t>反映项目完工质量</t>
  </si>
  <si>
    <t>普通省道和农村公路列养率</t>
  </si>
  <si>
    <t>反映普通省道和农村公路列养工作完成情况</t>
  </si>
  <si>
    <t>养护资金覆盖率</t>
  </si>
  <si>
    <t>反映普通省道和农村公路养护资金覆盖情况。</t>
  </si>
  <si>
    <t>改善通行服务水平群众满意度</t>
  </si>
  <si>
    <t>反映项目受益群众满意度。</t>
  </si>
  <si>
    <t>2025年根据2024年的计划完成情况进行考核并兑付奖补资金。2024年全省计划新改建普通省道和农村公路1万公里，完成固定资产投资170亿元。其中，新增3000个以上自然村（组）通硬化路、建设9500公里，全省30户以上自然村通硬化路比例达75%以上；新增30个以上乡镇通三级公路、建设500公里，全省乡镇通三级公路比例达66%以上；确保完工项目验收合格率达100%；确保奖补资金合规、按时、按质、按量发放，推动巩固脱贫攻坚与乡村振兴等规划实施，促进当地经济社会发展，显著改善交通通行服务水平。</t>
  </si>
  <si>
    <t>新改建普通省道和农村公路里程</t>
  </si>
  <si>
    <t>考核新改建普通省道和农村公路里程完成情况</t>
  </si>
  <si>
    <t>全省乡镇通三级公路比例</t>
  </si>
  <si>
    <t>66</t>
  </si>
  <si>
    <t>考核全省乡镇通三级公路比例情况。</t>
  </si>
  <si>
    <t>全省30户以上自然村通硬化路比例</t>
  </si>
  <si>
    <t>考核30户以上自然村通硬化路比例完成情况。</t>
  </si>
  <si>
    <t>新增通硬化路自然村数量（个）</t>
  </si>
  <si>
    <t>3000</t>
  </si>
  <si>
    <t>考核30户以上自然村通硬化路任任务完成情况。</t>
  </si>
  <si>
    <t>新增通三级及以上公路乡镇数量</t>
  </si>
  <si>
    <t>30</t>
  </si>
  <si>
    <t>考核乡镇通三级公路任务完成情况</t>
  </si>
  <si>
    <t>完成普通省道和农村公路建设投资</t>
  </si>
  <si>
    <t>170</t>
  </si>
  <si>
    <t>考核普通省道和农村公路投资完成情况</t>
  </si>
  <si>
    <t>支持建设乡镇通三级公路里程</t>
  </si>
  <si>
    <t>500</t>
  </si>
  <si>
    <t>考核支持乡镇通三级公路里程情况</t>
  </si>
  <si>
    <t>支持建设30户以上自然村通硬化路里程</t>
  </si>
  <si>
    <t>9500</t>
  </si>
  <si>
    <t>考核支持建设30户以上自然村通硬化路里程情况</t>
  </si>
  <si>
    <t>补助资金省级发放准确率</t>
  </si>
  <si>
    <t>依据考核办法，补助资金省级发放准确率。</t>
  </si>
  <si>
    <t>补助资金省级发放及时率</t>
  </si>
  <si>
    <t>考核2024年奖补资金省级发放及时率。</t>
  </si>
  <si>
    <t>项目建设对带动当地经济作用</t>
  </si>
  <si>
    <t>年</t>
  </si>
  <si>
    <t>反映项目建设经济效益。</t>
  </si>
  <si>
    <t>可持续影响</t>
  </si>
  <si>
    <t>新改建项目适应未来一定时期内交通需求</t>
  </si>
  <si>
    <t>反映建设项目与当地交通未来一段时期需求符合性。</t>
  </si>
  <si>
    <t>实施项目纳入当地巩固拓展脱贫攻坚成效与推进乡村振兴等相关规划</t>
  </si>
  <si>
    <t>反映建设项目与当地规划符合性</t>
  </si>
  <si>
    <t>按批复的规划完成2025年重点地区公路建设。</t>
  </si>
  <si>
    <t>支持道路建设里程</t>
  </si>
  <si>
    <t>49</t>
  </si>
  <si>
    <t>完成交通运输部下达建设任务</t>
  </si>
  <si>
    <t>资金使用合规定性</t>
  </si>
  <si>
    <t>100%</t>
  </si>
  <si>
    <t>使用资金合规</t>
  </si>
  <si>
    <t>项目交（竣）工验收</t>
  </si>
  <si>
    <t>按期完成投资率</t>
  </si>
  <si>
    <t>按照交通运输部下达计划时限要求完成投资</t>
  </si>
  <si>
    <t>对经济社会发展的促进作用</t>
  </si>
  <si>
    <t>促进经济社会发展</t>
  </si>
  <si>
    <t>基本公共服务水平</t>
  </si>
  <si>
    <t>公路安全水平</t>
  </si>
  <si>
    <t>公路安全</t>
  </si>
  <si>
    <t>生态效益</t>
  </si>
  <si>
    <t>符合环评审批要求</t>
  </si>
  <si>
    <t>符合</t>
  </si>
  <si>
    <t>环评审批要求</t>
  </si>
  <si>
    <t>适应未来一定时期内交通需求</t>
  </si>
  <si>
    <t>适应</t>
  </si>
  <si>
    <t>未来一定时期内交通需求</t>
  </si>
  <si>
    <t>改善通行服务水平部队满意度</t>
  </si>
  <si>
    <t>按照交通运输部下达的建设规模和标准执行</t>
  </si>
  <si>
    <t>交通运输部下达的规模和标准</t>
  </si>
  <si>
    <t>预算10表</t>
  </si>
  <si>
    <t>2025年新增资产配置表</t>
  </si>
  <si>
    <t>资产类别</t>
  </si>
  <si>
    <t>资产分类代码.名称</t>
  </si>
  <si>
    <t>资产名称</t>
  </si>
  <si>
    <t>计量单位</t>
  </si>
  <si>
    <t>财政部门批复数（元）</t>
  </si>
  <si>
    <t>单价</t>
  </si>
  <si>
    <t>金额</t>
  </si>
  <si>
    <t>7</t>
  </si>
  <si>
    <t>8</t>
  </si>
  <si>
    <t>设备</t>
  </si>
  <si>
    <t>服务器</t>
  </si>
  <si>
    <t>台式计算机</t>
  </si>
  <si>
    <t>A02020600 执法记录仪</t>
  </si>
  <si>
    <t>单警执法记录仪</t>
  </si>
  <si>
    <t>预算11表</t>
  </si>
  <si>
    <t>2025年中央转移支付补助项目支出预算表</t>
  </si>
  <si>
    <t>上级补助</t>
  </si>
  <si>
    <t>预算12表</t>
  </si>
  <si>
    <t>2025年部门项目支出中期规划预算表</t>
  </si>
  <si>
    <t>项目级次</t>
  </si>
  <si>
    <t>2025年</t>
  </si>
  <si>
    <t>2026年</t>
  </si>
  <si>
    <t>2027年</t>
  </si>
  <si>
    <t>212 因公出国（境）经费</t>
  </si>
  <si>
    <t>本级</t>
  </si>
  <si>
    <t>229 其他运转类</t>
  </si>
  <si>
    <t>311 专项业务类</t>
  </si>
  <si>
    <t>313 事业发展类</t>
  </si>
  <si>
    <t>323 事业发展类</t>
  </si>
  <si>
    <t>对下</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</si>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</sst>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hh:mm:ss"/>
    <numFmt numFmtId="178" formatCode="#,##0;\-#,##0;;@"/>
    <numFmt numFmtId="179" formatCode="yyyy\-mm\-dd"/>
    <numFmt numFmtId="180" formatCode="#,##0.00;\-#,##0.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7" fillId="0" borderId="7">
      <alignment horizontal="righ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179" fontId="7" fillId="0" borderId="7">
      <alignment horizontal="right" vertical="center"/>
    </xf>
    <xf numFmtId="0" fontId="26" fillId="0" borderId="0" applyNumberFormat="0" applyFill="0" applyBorder="0" applyAlignment="0" applyProtection="0">
      <alignment vertical="center"/>
    </xf>
    <xf numFmtId="0" fontId="0" fillId="7" borderId="15"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24" fillId="9" borderId="0" applyNumberFormat="0" applyBorder="0" applyAlignment="0" applyProtection="0">
      <alignment vertical="center"/>
    </xf>
    <xf numFmtId="0" fontId="27" fillId="0" borderId="17" applyNumberFormat="0" applyFill="0" applyAlignment="0" applyProtection="0">
      <alignment vertical="center"/>
    </xf>
    <xf numFmtId="0" fontId="24" fillId="10" borderId="0" applyNumberFormat="0" applyBorder="0" applyAlignment="0" applyProtection="0">
      <alignment vertical="center"/>
    </xf>
    <xf numFmtId="0" fontId="33" fillId="11" borderId="18" applyNumberFormat="0" applyAlignment="0" applyProtection="0">
      <alignment vertical="center"/>
    </xf>
    <xf numFmtId="0" fontId="34" fillId="11" borderId="14" applyNumberFormat="0" applyAlignment="0" applyProtection="0">
      <alignment vertical="center"/>
    </xf>
    <xf numFmtId="0" fontId="35" fillId="12" borderId="19"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10" fontId="7" fillId="0" borderId="7">
      <alignment horizontal="righ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180" fontId="7" fillId="0" borderId="7">
      <alignment horizontal="right" vertical="center"/>
    </xf>
    <xf numFmtId="49" fontId="7" fillId="0" borderId="7">
      <alignment horizontal="left" vertical="center" wrapText="1"/>
    </xf>
    <xf numFmtId="180" fontId="7" fillId="0" borderId="7">
      <alignment horizontal="right" vertical="center"/>
    </xf>
    <xf numFmtId="176" fontId="7" fillId="0" borderId="7">
      <alignment horizontal="right" vertical="center"/>
    </xf>
    <xf numFmtId="178" fontId="7" fillId="0" borderId="7">
      <alignment horizontal="right" vertical="center"/>
    </xf>
  </cellStyleXfs>
  <cellXfs count="171">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80"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78" fontId="7" fillId="0" borderId="7" xfId="56">
      <alignment horizontal="right" vertical="center"/>
    </xf>
    <xf numFmtId="180" fontId="7" fillId="0" borderId="7" xfId="54">
      <alignment horizontal="righ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indent="1"/>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7" xfId="0" applyFont="1" applyBorder="1" applyAlignment="1">
      <alignment horizontal="left" vertical="center" wrapText="1" indent="1"/>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1" xfId="0" applyFont="1" applyBorder="1" applyAlignment="1">
      <alignment horizontal="center" vertical="center" wrapText="1"/>
    </xf>
    <xf numFmtId="178"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3" applyFont="1" applyAlignment="1">
      <alignment horizontal="left" vertical="center" wrapText="1" indent="1"/>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80"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A3" sqref="A3:B3"/>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98" t="s">
        <v>0</v>
      </c>
    </row>
    <row r="2" ht="36" customHeight="1" spans="1:4">
      <c r="A2" s="42" t="s">
        <v>1</v>
      </c>
      <c r="B2" s="163"/>
      <c r="C2" s="163"/>
      <c r="D2" s="163"/>
    </row>
    <row r="3" ht="21" customHeight="1" spans="1:4">
      <c r="A3" s="91" t="s">
        <v>2</v>
      </c>
      <c r="B3" s="129"/>
      <c r="C3" s="129"/>
      <c r="D3" s="97" t="s">
        <v>3</v>
      </c>
    </row>
    <row r="4" ht="19.5" customHeight="1" spans="1:4">
      <c r="A4" s="10" t="s">
        <v>4</v>
      </c>
      <c r="B4" s="12"/>
      <c r="C4" s="10" t="s">
        <v>5</v>
      </c>
      <c r="D4" s="12"/>
    </row>
    <row r="5" ht="19.5" customHeight="1" spans="1:4">
      <c r="A5" s="15" t="s">
        <v>6</v>
      </c>
      <c r="B5" s="15" t="s">
        <v>7</v>
      </c>
      <c r="C5" s="15" t="s">
        <v>8</v>
      </c>
      <c r="D5" s="15" t="s">
        <v>7</v>
      </c>
    </row>
    <row r="6" ht="19.5" customHeight="1" spans="1:4">
      <c r="A6" s="18"/>
      <c r="B6" s="18"/>
      <c r="C6" s="18"/>
      <c r="D6" s="18"/>
    </row>
    <row r="7" ht="25.4" customHeight="1" spans="1:4">
      <c r="A7" s="140" t="s">
        <v>9</v>
      </c>
      <c r="B7" s="117">
        <v>8505721757.41</v>
      </c>
      <c r="C7" s="23" t="str">
        <f>"一"&amp;"、"&amp;"社会保障和就业支出"</f>
        <v>一、社会保障和就业支出</v>
      </c>
      <c r="D7" s="117">
        <v>4913331.81</v>
      </c>
    </row>
    <row r="8" ht="25.4" customHeight="1" spans="1:4">
      <c r="A8" s="140" t="s">
        <v>10</v>
      </c>
      <c r="B8" s="117"/>
      <c r="C8" s="23" t="str">
        <f>"二"&amp;"、"&amp;"卫生健康支出"</f>
        <v>二、卫生健康支出</v>
      </c>
      <c r="D8" s="117">
        <v>6913722.68</v>
      </c>
    </row>
    <row r="9" ht="25.4" customHeight="1" spans="1:4">
      <c r="A9" s="140" t="s">
        <v>11</v>
      </c>
      <c r="B9" s="117"/>
      <c r="C9" s="23" t="str">
        <f>"三"&amp;"、"&amp;"交通运输支出"</f>
        <v>三、交通运输支出</v>
      </c>
      <c r="D9" s="117">
        <v>8560167545.1</v>
      </c>
    </row>
    <row r="10" ht="25.4" customHeight="1" spans="1:4">
      <c r="A10" s="140" t="s">
        <v>12</v>
      </c>
      <c r="B10" s="90"/>
      <c r="C10" s="23" t="str">
        <f>"四"&amp;"、"&amp;"住房保障支出"</f>
        <v>四、住房保障支出</v>
      </c>
      <c r="D10" s="117">
        <v>3688792.39</v>
      </c>
    </row>
    <row r="11" ht="25.4" customHeight="1" spans="1:4">
      <c r="A11" s="140" t="s">
        <v>13</v>
      </c>
      <c r="B11" s="117">
        <v>1229900</v>
      </c>
      <c r="C11" s="23" t="str">
        <f>"五"&amp;"、"&amp;"转移性支出"</f>
        <v>五、转移性支出</v>
      </c>
      <c r="D11" s="117"/>
    </row>
    <row r="12" ht="25.4" customHeight="1" spans="1:4">
      <c r="A12" s="140" t="s">
        <v>14</v>
      </c>
      <c r="B12" s="90"/>
      <c r="C12" s="23"/>
      <c r="D12" s="117"/>
    </row>
    <row r="13" ht="25.4" customHeight="1" spans="1:4">
      <c r="A13" s="140" t="s">
        <v>15</v>
      </c>
      <c r="B13" s="90"/>
      <c r="C13" s="23"/>
      <c r="D13" s="117"/>
    </row>
    <row r="14" ht="25.4" customHeight="1" spans="1:4">
      <c r="A14" s="140" t="s">
        <v>16</v>
      </c>
      <c r="B14" s="90"/>
      <c r="C14" s="23"/>
      <c r="D14" s="117"/>
    </row>
    <row r="15" ht="25.4" customHeight="1" spans="1:4">
      <c r="A15" s="164" t="s">
        <v>17</v>
      </c>
      <c r="B15" s="90"/>
      <c r="C15" s="23"/>
      <c r="D15" s="117"/>
    </row>
    <row r="16" ht="25.4" customHeight="1" spans="1:4">
      <c r="A16" s="164" t="s">
        <v>18</v>
      </c>
      <c r="B16" s="117">
        <v>1229900</v>
      </c>
      <c r="C16" s="23"/>
      <c r="D16" s="117"/>
    </row>
    <row r="17" ht="25.4" customHeight="1" spans="1:4">
      <c r="A17" s="165" t="s">
        <v>19</v>
      </c>
      <c r="B17" s="136">
        <v>8506951657.41</v>
      </c>
      <c r="C17" s="138" t="s">
        <v>20</v>
      </c>
      <c r="D17" s="136">
        <v>8575683391.98</v>
      </c>
    </row>
    <row r="18" ht="25.4" customHeight="1" spans="1:4">
      <c r="A18" s="166" t="s">
        <v>21</v>
      </c>
      <c r="B18" s="136">
        <v>68731734.57</v>
      </c>
      <c r="C18" s="167" t="s">
        <v>22</v>
      </c>
      <c r="D18" s="168"/>
    </row>
    <row r="19" ht="25.4" customHeight="1" spans="1:4">
      <c r="A19" s="169" t="s">
        <v>23</v>
      </c>
      <c r="B19" s="117">
        <v>68731734.57</v>
      </c>
      <c r="C19" s="137" t="s">
        <v>23</v>
      </c>
      <c r="D19" s="90"/>
    </row>
    <row r="20" ht="25.4" customHeight="1" spans="1:4">
      <c r="A20" s="169" t="s">
        <v>24</v>
      </c>
      <c r="B20" s="117"/>
      <c r="C20" s="137" t="s">
        <v>25</v>
      </c>
      <c r="D20" s="90"/>
    </row>
    <row r="21" ht="25.4" customHeight="1" spans="1:4">
      <c r="A21" s="170" t="s">
        <v>26</v>
      </c>
      <c r="B21" s="136">
        <v>8575683391.98</v>
      </c>
      <c r="C21" s="138" t="s">
        <v>27</v>
      </c>
      <c r="D21" s="132">
        <v>8575683391.98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3" sqref="A3"/>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53" t="s">
        <v>620</v>
      </c>
    </row>
    <row r="2" ht="28.5" customHeight="1" spans="1:6">
      <c r="A2" s="27" t="s">
        <v>621</v>
      </c>
      <c r="B2" s="27"/>
      <c r="C2" s="27"/>
      <c r="D2" s="27"/>
      <c r="E2" s="27"/>
      <c r="F2" s="27"/>
    </row>
    <row r="3" ht="15" customHeight="1" spans="1:6">
      <c r="A3" s="99" t="s">
        <v>2</v>
      </c>
      <c r="B3" s="100"/>
      <c r="C3" s="100"/>
      <c r="D3" s="56"/>
      <c r="E3" s="56"/>
      <c r="F3" s="101" t="s">
        <v>3</v>
      </c>
    </row>
    <row r="4" ht="18.75" customHeight="1" spans="1:6">
      <c r="A4" s="9" t="s">
        <v>150</v>
      </c>
      <c r="B4" s="9" t="s">
        <v>50</v>
      </c>
      <c r="C4" s="9" t="s">
        <v>51</v>
      </c>
      <c r="D4" s="15" t="s">
        <v>622</v>
      </c>
      <c r="E4" s="60"/>
      <c r="F4" s="60"/>
    </row>
    <row r="5" ht="30" customHeight="1" spans="1:6">
      <c r="A5" s="18"/>
      <c r="B5" s="18"/>
      <c r="C5" s="18"/>
      <c r="D5" s="15" t="s">
        <v>32</v>
      </c>
      <c r="E5" s="60" t="s">
        <v>59</v>
      </c>
      <c r="F5" s="60" t="s">
        <v>60</v>
      </c>
    </row>
    <row r="6" ht="16.5" customHeight="1" spans="1:6">
      <c r="A6" s="60">
        <v>1</v>
      </c>
      <c r="B6" s="60">
        <v>2</v>
      </c>
      <c r="C6" s="60">
        <v>3</v>
      </c>
      <c r="D6" s="60">
        <v>4</v>
      </c>
      <c r="E6" s="60">
        <v>5</v>
      </c>
      <c r="F6" s="60">
        <v>6</v>
      </c>
    </row>
    <row r="7" ht="20.25" customHeight="1" spans="1:6">
      <c r="A7" s="29"/>
      <c r="B7" s="29"/>
      <c r="C7" s="29"/>
      <c r="D7" s="22"/>
      <c r="E7" s="22"/>
      <c r="F7" s="22"/>
    </row>
    <row r="8" ht="17.25" customHeight="1" spans="1:6">
      <c r="A8" s="102" t="s">
        <v>116</v>
      </c>
      <c r="B8" s="103"/>
      <c r="C8" s="103" t="s">
        <v>116</v>
      </c>
      <c r="D8" s="22"/>
      <c r="E8" s="22"/>
      <c r="F8" s="22"/>
    </row>
    <row r="10" customHeight="1" spans="1:1">
      <c r="A10" t="s">
        <v>623</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44"/>
  <sheetViews>
    <sheetView showZeros="0" workbookViewId="0">
      <selection activeCell="A3" sqref="A3:F3"/>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5:17">
      <c r="O1" s="52"/>
      <c r="P1" s="52"/>
      <c r="Q1" s="97" t="s">
        <v>624</v>
      </c>
    </row>
    <row r="2" ht="27.75" customHeight="1" spans="1:17">
      <c r="A2" s="54" t="s">
        <v>625</v>
      </c>
      <c r="B2" s="27"/>
      <c r="C2" s="27"/>
      <c r="D2" s="27"/>
      <c r="E2" s="27"/>
      <c r="F2" s="27"/>
      <c r="G2" s="27"/>
      <c r="H2" s="27"/>
      <c r="I2" s="27"/>
      <c r="J2" s="27"/>
      <c r="K2" s="43"/>
      <c r="L2" s="27"/>
      <c r="M2" s="27"/>
      <c r="N2" s="27"/>
      <c r="O2" s="43"/>
      <c r="P2" s="43"/>
      <c r="Q2" s="27"/>
    </row>
    <row r="3" ht="18.75" customHeight="1" spans="1:17">
      <c r="A3" s="91" t="s">
        <v>2</v>
      </c>
      <c r="B3" s="6"/>
      <c r="C3" s="6"/>
      <c r="D3" s="6"/>
      <c r="E3" s="6"/>
      <c r="F3" s="6"/>
      <c r="G3" s="6"/>
      <c r="H3" s="6"/>
      <c r="I3" s="6"/>
      <c r="J3" s="6"/>
      <c r="O3" s="62"/>
      <c r="P3" s="62"/>
      <c r="Q3" s="98" t="s">
        <v>141</v>
      </c>
    </row>
    <row r="4" ht="15.75" customHeight="1" spans="1:17">
      <c r="A4" s="9" t="s">
        <v>626</v>
      </c>
      <c r="B4" s="66" t="s">
        <v>627</v>
      </c>
      <c r="C4" s="66" t="s">
        <v>628</v>
      </c>
      <c r="D4" s="66" t="s">
        <v>629</v>
      </c>
      <c r="E4" s="66" t="s">
        <v>630</v>
      </c>
      <c r="F4" s="66" t="s">
        <v>631</v>
      </c>
      <c r="G4" s="67" t="s">
        <v>157</v>
      </c>
      <c r="H4" s="67"/>
      <c r="I4" s="67"/>
      <c r="J4" s="67"/>
      <c r="K4" s="68"/>
      <c r="L4" s="67"/>
      <c r="M4" s="67"/>
      <c r="N4" s="67"/>
      <c r="O4" s="84"/>
      <c r="P4" s="68"/>
      <c r="Q4" s="85"/>
    </row>
    <row r="5" ht="17.25" customHeight="1" spans="1:17">
      <c r="A5" s="14"/>
      <c r="B5" s="69"/>
      <c r="C5" s="69"/>
      <c r="D5" s="69"/>
      <c r="E5" s="69"/>
      <c r="F5" s="69"/>
      <c r="G5" s="69" t="s">
        <v>32</v>
      </c>
      <c r="H5" s="69" t="s">
        <v>35</v>
      </c>
      <c r="I5" s="69" t="s">
        <v>632</v>
      </c>
      <c r="J5" s="69" t="s">
        <v>633</v>
      </c>
      <c r="K5" s="70" t="s">
        <v>634</v>
      </c>
      <c r="L5" s="86" t="s">
        <v>635</v>
      </c>
      <c r="M5" s="86"/>
      <c r="N5" s="86"/>
      <c r="O5" s="87"/>
      <c r="P5" s="88"/>
      <c r="Q5" s="71"/>
    </row>
    <row r="6" ht="54" customHeight="1" spans="1:17">
      <c r="A6" s="17"/>
      <c r="B6" s="71"/>
      <c r="C6" s="71"/>
      <c r="D6" s="71"/>
      <c r="E6" s="71"/>
      <c r="F6" s="71"/>
      <c r="G6" s="71"/>
      <c r="H6" s="71" t="s">
        <v>34</v>
      </c>
      <c r="I6" s="71"/>
      <c r="J6" s="71"/>
      <c r="K6" s="72"/>
      <c r="L6" s="71" t="s">
        <v>34</v>
      </c>
      <c r="M6" s="71" t="s">
        <v>45</v>
      </c>
      <c r="N6" s="71" t="s">
        <v>164</v>
      </c>
      <c r="O6" s="89" t="s">
        <v>41</v>
      </c>
      <c r="P6" s="72" t="s">
        <v>42</v>
      </c>
      <c r="Q6" s="71" t="s">
        <v>43</v>
      </c>
    </row>
    <row r="7" ht="15" customHeight="1" spans="1:17">
      <c r="A7" s="18">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ht="21" customHeight="1" spans="1:17">
      <c r="A8" s="73" t="s">
        <v>47</v>
      </c>
      <c r="B8" s="74"/>
      <c r="C8" s="74"/>
      <c r="D8" s="74"/>
      <c r="E8" s="94"/>
      <c r="F8" s="22">
        <v>9391000</v>
      </c>
      <c r="G8" s="22">
        <v>30542100</v>
      </c>
      <c r="H8" s="22">
        <v>30192100</v>
      </c>
      <c r="I8" s="22"/>
      <c r="J8" s="22"/>
      <c r="K8" s="22"/>
      <c r="L8" s="22">
        <v>350000</v>
      </c>
      <c r="M8" s="22"/>
      <c r="N8" s="22"/>
      <c r="O8" s="22"/>
      <c r="P8" s="22"/>
      <c r="Q8" s="22">
        <v>350000</v>
      </c>
    </row>
    <row r="9" ht="21" customHeight="1" spans="1:17">
      <c r="A9" s="76" t="s">
        <v>192</v>
      </c>
      <c r="B9" s="74" t="s">
        <v>636</v>
      </c>
      <c r="C9" s="74" t="s">
        <v>637</v>
      </c>
      <c r="D9" s="95" t="s">
        <v>507</v>
      </c>
      <c r="E9" s="96">
        <v>1</v>
      </c>
      <c r="F9" s="22"/>
      <c r="G9" s="22">
        <v>210000</v>
      </c>
      <c r="H9" s="22">
        <v>210000</v>
      </c>
      <c r="I9" s="22"/>
      <c r="J9" s="22"/>
      <c r="K9" s="22"/>
      <c r="L9" s="22"/>
      <c r="M9" s="22"/>
      <c r="N9" s="22"/>
      <c r="O9" s="22"/>
      <c r="P9" s="22"/>
      <c r="Q9" s="22"/>
    </row>
    <row r="10" ht="21" customHeight="1" spans="1:17">
      <c r="A10" s="76" t="s">
        <v>192</v>
      </c>
      <c r="B10" s="74" t="s">
        <v>638</v>
      </c>
      <c r="C10" s="74" t="s">
        <v>639</v>
      </c>
      <c r="D10" s="95" t="s">
        <v>507</v>
      </c>
      <c r="E10" s="96">
        <v>1</v>
      </c>
      <c r="F10" s="22"/>
      <c r="G10" s="22">
        <v>120000</v>
      </c>
      <c r="H10" s="22">
        <v>120000</v>
      </c>
      <c r="I10" s="22"/>
      <c r="J10" s="22"/>
      <c r="K10" s="22"/>
      <c r="L10" s="22"/>
      <c r="M10" s="22"/>
      <c r="N10" s="22"/>
      <c r="O10" s="22"/>
      <c r="P10" s="22"/>
      <c r="Q10" s="22"/>
    </row>
    <row r="11" ht="21" customHeight="1" spans="1:17">
      <c r="A11" s="76" t="s">
        <v>192</v>
      </c>
      <c r="B11" s="74" t="s">
        <v>640</v>
      </c>
      <c r="C11" s="74" t="s">
        <v>641</v>
      </c>
      <c r="D11" s="95" t="s">
        <v>507</v>
      </c>
      <c r="E11" s="96">
        <v>1</v>
      </c>
      <c r="F11" s="22"/>
      <c r="G11" s="22">
        <v>48000</v>
      </c>
      <c r="H11" s="22">
        <v>48000</v>
      </c>
      <c r="I11" s="22"/>
      <c r="J11" s="22"/>
      <c r="K11" s="22"/>
      <c r="L11" s="22"/>
      <c r="M11" s="22"/>
      <c r="N11" s="22"/>
      <c r="O11" s="22"/>
      <c r="P11" s="22"/>
      <c r="Q11" s="22"/>
    </row>
    <row r="12" ht="21" customHeight="1" spans="1:17">
      <c r="A12" s="76" t="s">
        <v>205</v>
      </c>
      <c r="B12" s="74" t="s">
        <v>642</v>
      </c>
      <c r="C12" s="74" t="s">
        <v>643</v>
      </c>
      <c r="D12" s="95" t="s">
        <v>507</v>
      </c>
      <c r="E12" s="96">
        <v>1</v>
      </c>
      <c r="F12" s="22">
        <v>200000</v>
      </c>
      <c r="G12" s="22">
        <v>200000</v>
      </c>
      <c r="H12" s="22">
        <v>200000</v>
      </c>
      <c r="I12" s="22"/>
      <c r="J12" s="22"/>
      <c r="K12" s="22"/>
      <c r="L12" s="22"/>
      <c r="M12" s="22"/>
      <c r="N12" s="22"/>
      <c r="O12" s="22"/>
      <c r="P12" s="22"/>
      <c r="Q12" s="22"/>
    </row>
    <row r="13" ht="21" customHeight="1" spans="1:17">
      <c r="A13" s="76" t="s">
        <v>205</v>
      </c>
      <c r="B13" s="74" t="s">
        <v>211</v>
      </c>
      <c r="C13" s="74" t="s">
        <v>644</v>
      </c>
      <c r="D13" s="95" t="s">
        <v>507</v>
      </c>
      <c r="E13" s="96">
        <v>1</v>
      </c>
      <c r="F13" s="22">
        <v>70000</v>
      </c>
      <c r="G13" s="22">
        <v>70000</v>
      </c>
      <c r="H13" s="22">
        <v>70000</v>
      </c>
      <c r="I13" s="22"/>
      <c r="J13" s="22"/>
      <c r="K13" s="22"/>
      <c r="L13" s="22"/>
      <c r="M13" s="22"/>
      <c r="N13" s="22"/>
      <c r="O13" s="22"/>
      <c r="P13" s="22"/>
      <c r="Q13" s="22"/>
    </row>
    <row r="14" ht="21" customHeight="1" spans="1:17">
      <c r="A14" s="76" t="s">
        <v>305</v>
      </c>
      <c r="B14" s="74" t="s">
        <v>645</v>
      </c>
      <c r="C14" s="74" t="s">
        <v>646</v>
      </c>
      <c r="D14" s="95" t="s">
        <v>507</v>
      </c>
      <c r="E14" s="96">
        <v>1</v>
      </c>
      <c r="F14" s="22"/>
      <c r="G14" s="22">
        <v>200000</v>
      </c>
      <c r="H14" s="22"/>
      <c r="I14" s="22"/>
      <c r="J14" s="22"/>
      <c r="K14" s="22"/>
      <c r="L14" s="22">
        <v>200000</v>
      </c>
      <c r="M14" s="22"/>
      <c r="N14" s="22"/>
      <c r="O14" s="22"/>
      <c r="P14" s="22"/>
      <c r="Q14" s="22">
        <v>200000</v>
      </c>
    </row>
    <row r="15" ht="21" customHeight="1" spans="1:17">
      <c r="A15" s="76" t="s">
        <v>305</v>
      </c>
      <c r="B15" s="74" t="s">
        <v>647</v>
      </c>
      <c r="C15" s="74" t="s">
        <v>648</v>
      </c>
      <c r="D15" s="95" t="s">
        <v>507</v>
      </c>
      <c r="E15" s="96">
        <v>1</v>
      </c>
      <c r="F15" s="22"/>
      <c r="G15" s="22">
        <v>150000</v>
      </c>
      <c r="H15" s="22"/>
      <c r="I15" s="22"/>
      <c r="J15" s="22"/>
      <c r="K15" s="22"/>
      <c r="L15" s="22">
        <v>150000</v>
      </c>
      <c r="M15" s="22"/>
      <c r="N15" s="22"/>
      <c r="O15" s="22"/>
      <c r="P15" s="22"/>
      <c r="Q15" s="22">
        <v>150000</v>
      </c>
    </row>
    <row r="16" ht="21" customHeight="1" spans="1:17">
      <c r="A16" s="76" t="s">
        <v>334</v>
      </c>
      <c r="B16" s="74" t="s">
        <v>649</v>
      </c>
      <c r="C16" s="74" t="s">
        <v>650</v>
      </c>
      <c r="D16" s="95" t="s">
        <v>651</v>
      </c>
      <c r="E16" s="96">
        <v>1</v>
      </c>
      <c r="F16" s="22"/>
      <c r="G16" s="22">
        <v>4850000</v>
      </c>
      <c r="H16" s="22">
        <v>4850000</v>
      </c>
      <c r="I16" s="22"/>
      <c r="J16" s="22"/>
      <c r="K16" s="22"/>
      <c r="L16" s="22"/>
      <c r="M16" s="22"/>
      <c r="N16" s="22"/>
      <c r="O16" s="22"/>
      <c r="P16" s="22"/>
      <c r="Q16" s="22"/>
    </row>
    <row r="17" ht="21" customHeight="1" spans="1:17">
      <c r="A17" s="76" t="s">
        <v>299</v>
      </c>
      <c r="B17" s="74" t="s">
        <v>652</v>
      </c>
      <c r="C17" s="74" t="s">
        <v>653</v>
      </c>
      <c r="D17" s="95" t="s">
        <v>473</v>
      </c>
      <c r="E17" s="96">
        <v>2</v>
      </c>
      <c r="F17" s="22"/>
      <c r="G17" s="22">
        <v>11400</v>
      </c>
      <c r="H17" s="22">
        <v>11400</v>
      </c>
      <c r="I17" s="22"/>
      <c r="J17" s="22"/>
      <c r="K17" s="22"/>
      <c r="L17" s="22"/>
      <c r="M17" s="22"/>
      <c r="N17" s="22"/>
      <c r="O17" s="22"/>
      <c r="P17" s="22"/>
      <c r="Q17" s="22"/>
    </row>
    <row r="18" ht="21" customHeight="1" spans="1:17">
      <c r="A18" s="76" t="s">
        <v>299</v>
      </c>
      <c r="B18" s="74" t="s">
        <v>654</v>
      </c>
      <c r="C18" s="74" t="s">
        <v>655</v>
      </c>
      <c r="D18" s="95" t="s">
        <v>651</v>
      </c>
      <c r="E18" s="96">
        <v>1</v>
      </c>
      <c r="F18" s="22">
        <v>500000</v>
      </c>
      <c r="G18" s="22">
        <v>500000</v>
      </c>
      <c r="H18" s="22">
        <v>500000</v>
      </c>
      <c r="I18" s="22"/>
      <c r="J18" s="22"/>
      <c r="K18" s="22"/>
      <c r="L18" s="22"/>
      <c r="M18" s="22"/>
      <c r="N18" s="22"/>
      <c r="O18" s="22"/>
      <c r="P18" s="22"/>
      <c r="Q18" s="22"/>
    </row>
    <row r="19" ht="21" customHeight="1" spans="1:17">
      <c r="A19" s="76" t="s">
        <v>299</v>
      </c>
      <c r="B19" s="74" t="s">
        <v>656</v>
      </c>
      <c r="C19" s="74" t="s">
        <v>655</v>
      </c>
      <c r="D19" s="95" t="s">
        <v>651</v>
      </c>
      <c r="E19" s="96">
        <v>1</v>
      </c>
      <c r="F19" s="22">
        <v>150000</v>
      </c>
      <c r="G19" s="22">
        <v>150000</v>
      </c>
      <c r="H19" s="22">
        <v>150000</v>
      </c>
      <c r="I19" s="22"/>
      <c r="J19" s="22"/>
      <c r="K19" s="22"/>
      <c r="L19" s="22"/>
      <c r="M19" s="22"/>
      <c r="N19" s="22"/>
      <c r="O19" s="22"/>
      <c r="P19" s="22"/>
      <c r="Q19" s="22"/>
    </row>
    <row r="20" ht="21" customHeight="1" spans="1:17">
      <c r="A20" s="76" t="s">
        <v>299</v>
      </c>
      <c r="B20" s="74" t="s">
        <v>657</v>
      </c>
      <c r="C20" s="74" t="s">
        <v>655</v>
      </c>
      <c r="D20" s="95" t="s">
        <v>651</v>
      </c>
      <c r="E20" s="96">
        <v>1</v>
      </c>
      <c r="F20" s="22"/>
      <c r="G20" s="22">
        <v>100000</v>
      </c>
      <c r="H20" s="22">
        <v>100000</v>
      </c>
      <c r="I20" s="22"/>
      <c r="J20" s="22"/>
      <c r="K20" s="22"/>
      <c r="L20" s="22"/>
      <c r="M20" s="22"/>
      <c r="N20" s="22"/>
      <c r="O20" s="22"/>
      <c r="P20" s="22"/>
      <c r="Q20" s="22"/>
    </row>
    <row r="21" ht="21" customHeight="1" spans="1:17">
      <c r="A21" s="76" t="s">
        <v>299</v>
      </c>
      <c r="B21" s="74" t="s">
        <v>658</v>
      </c>
      <c r="C21" s="74" t="s">
        <v>659</v>
      </c>
      <c r="D21" s="95" t="s">
        <v>651</v>
      </c>
      <c r="E21" s="96">
        <v>1</v>
      </c>
      <c r="F21" s="22">
        <v>200000</v>
      </c>
      <c r="G21" s="22">
        <v>200000</v>
      </c>
      <c r="H21" s="22">
        <v>200000</v>
      </c>
      <c r="I21" s="22"/>
      <c r="J21" s="22"/>
      <c r="K21" s="22"/>
      <c r="L21" s="22"/>
      <c r="M21" s="22"/>
      <c r="N21" s="22"/>
      <c r="O21" s="22"/>
      <c r="P21" s="22"/>
      <c r="Q21" s="22"/>
    </row>
    <row r="22" ht="21" customHeight="1" spans="1:17">
      <c r="A22" s="76" t="s">
        <v>299</v>
      </c>
      <c r="B22" s="74" t="s">
        <v>660</v>
      </c>
      <c r="C22" s="74" t="s">
        <v>661</v>
      </c>
      <c r="D22" s="95" t="s">
        <v>651</v>
      </c>
      <c r="E22" s="96">
        <v>1</v>
      </c>
      <c r="F22" s="22">
        <v>2470000</v>
      </c>
      <c r="G22" s="22">
        <v>2470000</v>
      </c>
      <c r="H22" s="22">
        <v>2470000</v>
      </c>
      <c r="I22" s="22"/>
      <c r="J22" s="22"/>
      <c r="K22" s="22"/>
      <c r="L22" s="22"/>
      <c r="M22" s="22"/>
      <c r="N22" s="22"/>
      <c r="O22" s="22"/>
      <c r="P22" s="22"/>
      <c r="Q22" s="22"/>
    </row>
    <row r="23" ht="21" customHeight="1" spans="1:17">
      <c r="A23" s="76" t="s">
        <v>299</v>
      </c>
      <c r="B23" s="74" t="s">
        <v>662</v>
      </c>
      <c r="C23" s="74" t="s">
        <v>646</v>
      </c>
      <c r="D23" s="95" t="s">
        <v>651</v>
      </c>
      <c r="E23" s="96">
        <v>1</v>
      </c>
      <c r="F23" s="22">
        <v>300000</v>
      </c>
      <c r="G23" s="22">
        <v>300000</v>
      </c>
      <c r="H23" s="22">
        <v>300000</v>
      </c>
      <c r="I23" s="22"/>
      <c r="J23" s="22"/>
      <c r="K23" s="22"/>
      <c r="L23" s="22"/>
      <c r="M23" s="22"/>
      <c r="N23" s="22"/>
      <c r="O23" s="22"/>
      <c r="P23" s="22"/>
      <c r="Q23" s="22"/>
    </row>
    <row r="24" ht="21" customHeight="1" spans="1:17">
      <c r="A24" s="76" t="s">
        <v>299</v>
      </c>
      <c r="B24" s="74" t="s">
        <v>663</v>
      </c>
      <c r="C24" s="74" t="s">
        <v>664</v>
      </c>
      <c r="D24" s="95" t="s">
        <v>651</v>
      </c>
      <c r="E24" s="96">
        <v>4</v>
      </c>
      <c r="F24" s="22">
        <v>1600000</v>
      </c>
      <c r="G24" s="22">
        <v>1600000</v>
      </c>
      <c r="H24" s="22">
        <v>1600000</v>
      </c>
      <c r="I24" s="22"/>
      <c r="J24" s="22"/>
      <c r="K24" s="22"/>
      <c r="L24" s="22"/>
      <c r="M24" s="22"/>
      <c r="N24" s="22"/>
      <c r="O24" s="22"/>
      <c r="P24" s="22"/>
      <c r="Q24" s="22"/>
    </row>
    <row r="25" ht="21" customHeight="1" spans="1:17">
      <c r="A25" s="76" t="s">
        <v>299</v>
      </c>
      <c r="B25" s="74" t="s">
        <v>665</v>
      </c>
      <c r="C25" s="74" t="s">
        <v>664</v>
      </c>
      <c r="D25" s="95" t="s">
        <v>651</v>
      </c>
      <c r="E25" s="96">
        <v>1</v>
      </c>
      <c r="F25" s="22">
        <v>200000</v>
      </c>
      <c r="G25" s="22">
        <v>200000</v>
      </c>
      <c r="H25" s="22">
        <v>200000</v>
      </c>
      <c r="I25" s="22"/>
      <c r="J25" s="22"/>
      <c r="K25" s="22"/>
      <c r="L25" s="22"/>
      <c r="M25" s="22"/>
      <c r="N25" s="22"/>
      <c r="O25" s="22"/>
      <c r="P25" s="22"/>
      <c r="Q25" s="22"/>
    </row>
    <row r="26" ht="21" customHeight="1" spans="1:17">
      <c r="A26" s="76" t="s">
        <v>299</v>
      </c>
      <c r="B26" s="74" t="s">
        <v>666</v>
      </c>
      <c r="C26" s="74" t="s">
        <v>664</v>
      </c>
      <c r="D26" s="95" t="s">
        <v>651</v>
      </c>
      <c r="E26" s="96">
        <v>1</v>
      </c>
      <c r="F26" s="22"/>
      <c r="G26" s="22">
        <v>100000</v>
      </c>
      <c r="H26" s="22">
        <v>100000</v>
      </c>
      <c r="I26" s="22"/>
      <c r="J26" s="22"/>
      <c r="K26" s="22"/>
      <c r="L26" s="22"/>
      <c r="M26" s="22"/>
      <c r="N26" s="22"/>
      <c r="O26" s="22"/>
      <c r="P26" s="22"/>
      <c r="Q26" s="22"/>
    </row>
    <row r="27" ht="21" customHeight="1" spans="1:17">
      <c r="A27" s="76" t="s">
        <v>299</v>
      </c>
      <c r="B27" s="74" t="s">
        <v>667</v>
      </c>
      <c r="C27" s="74" t="s">
        <v>664</v>
      </c>
      <c r="D27" s="95" t="s">
        <v>651</v>
      </c>
      <c r="E27" s="96">
        <v>1</v>
      </c>
      <c r="F27" s="22">
        <v>80000</v>
      </c>
      <c r="G27" s="22">
        <v>80000</v>
      </c>
      <c r="H27" s="22">
        <v>80000</v>
      </c>
      <c r="I27" s="22"/>
      <c r="J27" s="22"/>
      <c r="K27" s="22"/>
      <c r="L27" s="22"/>
      <c r="M27" s="22"/>
      <c r="N27" s="22"/>
      <c r="O27" s="22"/>
      <c r="P27" s="22"/>
      <c r="Q27" s="22"/>
    </row>
    <row r="28" ht="21" customHeight="1" spans="1:17">
      <c r="A28" s="76" t="s">
        <v>299</v>
      </c>
      <c r="B28" s="74" t="s">
        <v>668</v>
      </c>
      <c r="C28" s="74" t="s">
        <v>669</v>
      </c>
      <c r="D28" s="95" t="s">
        <v>651</v>
      </c>
      <c r="E28" s="96">
        <v>1</v>
      </c>
      <c r="F28" s="22">
        <v>150000</v>
      </c>
      <c r="G28" s="22">
        <v>150000</v>
      </c>
      <c r="H28" s="22">
        <v>150000</v>
      </c>
      <c r="I28" s="22"/>
      <c r="J28" s="22"/>
      <c r="K28" s="22"/>
      <c r="L28" s="22"/>
      <c r="M28" s="22"/>
      <c r="N28" s="22"/>
      <c r="O28" s="22"/>
      <c r="P28" s="22"/>
      <c r="Q28" s="22"/>
    </row>
    <row r="29" ht="21" customHeight="1" spans="1:17">
      <c r="A29" s="76" t="s">
        <v>299</v>
      </c>
      <c r="B29" s="74" t="s">
        <v>670</v>
      </c>
      <c r="C29" s="74" t="s">
        <v>671</v>
      </c>
      <c r="D29" s="95" t="s">
        <v>651</v>
      </c>
      <c r="E29" s="96">
        <v>1</v>
      </c>
      <c r="F29" s="22"/>
      <c r="G29" s="22">
        <v>1500000</v>
      </c>
      <c r="H29" s="22">
        <v>1500000</v>
      </c>
      <c r="I29" s="22"/>
      <c r="J29" s="22"/>
      <c r="K29" s="22"/>
      <c r="L29" s="22"/>
      <c r="M29" s="22"/>
      <c r="N29" s="22"/>
      <c r="O29" s="22"/>
      <c r="P29" s="22"/>
      <c r="Q29" s="22"/>
    </row>
    <row r="30" ht="21" customHeight="1" spans="1:17">
      <c r="A30" s="76" t="s">
        <v>299</v>
      </c>
      <c r="B30" s="74" t="s">
        <v>672</v>
      </c>
      <c r="C30" s="74" t="s">
        <v>673</v>
      </c>
      <c r="D30" s="95" t="s">
        <v>651</v>
      </c>
      <c r="E30" s="96">
        <v>1</v>
      </c>
      <c r="F30" s="22">
        <v>300000</v>
      </c>
      <c r="G30" s="22">
        <v>300000</v>
      </c>
      <c r="H30" s="22">
        <v>300000</v>
      </c>
      <c r="I30" s="22"/>
      <c r="J30" s="22"/>
      <c r="K30" s="22"/>
      <c r="L30" s="22"/>
      <c r="M30" s="22"/>
      <c r="N30" s="22"/>
      <c r="O30" s="22"/>
      <c r="P30" s="22"/>
      <c r="Q30" s="22"/>
    </row>
    <row r="31" ht="21" customHeight="1" spans="1:17">
      <c r="A31" s="76" t="s">
        <v>299</v>
      </c>
      <c r="B31" s="74" t="s">
        <v>652</v>
      </c>
      <c r="C31" s="74" t="s">
        <v>674</v>
      </c>
      <c r="D31" s="95" t="s">
        <v>651</v>
      </c>
      <c r="E31" s="96">
        <v>1</v>
      </c>
      <c r="F31" s="22"/>
      <c r="G31" s="22">
        <v>65600</v>
      </c>
      <c r="H31" s="22">
        <v>65600</v>
      </c>
      <c r="I31" s="22"/>
      <c r="J31" s="22"/>
      <c r="K31" s="22"/>
      <c r="L31" s="22"/>
      <c r="M31" s="22"/>
      <c r="N31" s="22"/>
      <c r="O31" s="22"/>
      <c r="P31" s="22"/>
      <c r="Q31" s="22"/>
    </row>
    <row r="32" ht="21" customHeight="1" spans="1:17">
      <c r="A32" s="76" t="s">
        <v>299</v>
      </c>
      <c r="B32" s="74" t="s">
        <v>675</v>
      </c>
      <c r="C32" s="74" t="s">
        <v>676</v>
      </c>
      <c r="D32" s="95" t="s">
        <v>651</v>
      </c>
      <c r="E32" s="96">
        <v>1</v>
      </c>
      <c r="F32" s="22"/>
      <c r="G32" s="22">
        <v>400000</v>
      </c>
      <c r="H32" s="22">
        <v>400000</v>
      </c>
      <c r="I32" s="22"/>
      <c r="J32" s="22"/>
      <c r="K32" s="22"/>
      <c r="L32" s="22"/>
      <c r="M32" s="22"/>
      <c r="N32" s="22"/>
      <c r="O32" s="22"/>
      <c r="P32" s="22"/>
      <c r="Q32" s="22"/>
    </row>
    <row r="33" ht="21" customHeight="1" spans="1:17">
      <c r="A33" s="76" t="s">
        <v>299</v>
      </c>
      <c r="B33" s="74" t="s">
        <v>677</v>
      </c>
      <c r="C33" s="74" t="s">
        <v>678</v>
      </c>
      <c r="D33" s="95" t="s">
        <v>651</v>
      </c>
      <c r="E33" s="96">
        <v>1</v>
      </c>
      <c r="F33" s="22"/>
      <c r="G33" s="22">
        <v>600000</v>
      </c>
      <c r="H33" s="22">
        <v>600000</v>
      </c>
      <c r="I33" s="22"/>
      <c r="J33" s="22"/>
      <c r="K33" s="22"/>
      <c r="L33" s="22"/>
      <c r="M33" s="22"/>
      <c r="N33" s="22"/>
      <c r="O33" s="22"/>
      <c r="P33" s="22"/>
      <c r="Q33" s="22"/>
    </row>
    <row r="34" ht="21" customHeight="1" spans="1:17">
      <c r="A34" s="76" t="s">
        <v>299</v>
      </c>
      <c r="B34" s="74" t="s">
        <v>679</v>
      </c>
      <c r="C34" s="74" t="s">
        <v>680</v>
      </c>
      <c r="D34" s="95" t="s">
        <v>651</v>
      </c>
      <c r="E34" s="96">
        <v>1</v>
      </c>
      <c r="F34" s="22"/>
      <c r="G34" s="22">
        <v>115000</v>
      </c>
      <c r="H34" s="22">
        <v>115000</v>
      </c>
      <c r="I34" s="22"/>
      <c r="J34" s="22"/>
      <c r="K34" s="22"/>
      <c r="L34" s="22"/>
      <c r="M34" s="22"/>
      <c r="N34" s="22"/>
      <c r="O34" s="22"/>
      <c r="P34" s="22"/>
      <c r="Q34" s="22"/>
    </row>
    <row r="35" ht="21" customHeight="1" spans="1:17">
      <c r="A35" s="76" t="s">
        <v>299</v>
      </c>
      <c r="B35" s="74" t="s">
        <v>681</v>
      </c>
      <c r="C35" s="74" t="s">
        <v>682</v>
      </c>
      <c r="D35" s="95" t="s">
        <v>651</v>
      </c>
      <c r="E35" s="96">
        <v>1</v>
      </c>
      <c r="F35" s="22">
        <v>500000</v>
      </c>
      <c r="G35" s="22">
        <v>500000</v>
      </c>
      <c r="H35" s="22">
        <v>500000</v>
      </c>
      <c r="I35" s="22"/>
      <c r="J35" s="22"/>
      <c r="K35" s="22"/>
      <c r="L35" s="22"/>
      <c r="M35" s="22"/>
      <c r="N35" s="22"/>
      <c r="O35" s="22"/>
      <c r="P35" s="22"/>
      <c r="Q35" s="22"/>
    </row>
    <row r="36" ht="21" customHeight="1" spans="1:17">
      <c r="A36" s="76" t="s">
        <v>299</v>
      </c>
      <c r="B36" s="74" t="s">
        <v>683</v>
      </c>
      <c r="C36" s="74" t="s">
        <v>684</v>
      </c>
      <c r="D36" s="95" t="s">
        <v>651</v>
      </c>
      <c r="E36" s="96">
        <v>1</v>
      </c>
      <c r="F36" s="22">
        <v>1871000</v>
      </c>
      <c r="G36" s="22">
        <v>1871000</v>
      </c>
      <c r="H36" s="22">
        <v>1871000</v>
      </c>
      <c r="I36" s="22"/>
      <c r="J36" s="22"/>
      <c r="K36" s="22"/>
      <c r="L36" s="22"/>
      <c r="M36" s="22"/>
      <c r="N36" s="22"/>
      <c r="O36" s="22"/>
      <c r="P36" s="22"/>
      <c r="Q36" s="22"/>
    </row>
    <row r="37" ht="21" customHeight="1" spans="1:17">
      <c r="A37" s="76" t="s">
        <v>299</v>
      </c>
      <c r="B37" s="74" t="s">
        <v>685</v>
      </c>
      <c r="C37" s="74" t="s">
        <v>684</v>
      </c>
      <c r="D37" s="95" t="s">
        <v>651</v>
      </c>
      <c r="E37" s="96">
        <v>1</v>
      </c>
      <c r="F37" s="22">
        <v>800000</v>
      </c>
      <c r="G37" s="22">
        <v>800000</v>
      </c>
      <c r="H37" s="22">
        <v>800000</v>
      </c>
      <c r="I37" s="22"/>
      <c r="J37" s="22"/>
      <c r="K37" s="22"/>
      <c r="L37" s="22"/>
      <c r="M37" s="22"/>
      <c r="N37" s="22"/>
      <c r="O37" s="22"/>
      <c r="P37" s="22"/>
      <c r="Q37" s="22"/>
    </row>
    <row r="38" ht="21" customHeight="1" spans="1:17">
      <c r="A38" s="76" t="s">
        <v>332</v>
      </c>
      <c r="B38" s="74" t="s">
        <v>686</v>
      </c>
      <c r="C38" s="74" t="s">
        <v>687</v>
      </c>
      <c r="D38" s="95" t="s">
        <v>507</v>
      </c>
      <c r="E38" s="96">
        <v>1098</v>
      </c>
      <c r="F38" s="22"/>
      <c r="G38" s="22">
        <v>10980000</v>
      </c>
      <c r="H38" s="22">
        <v>10980000</v>
      </c>
      <c r="I38" s="22"/>
      <c r="J38" s="22"/>
      <c r="K38" s="22"/>
      <c r="L38" s="22"/>
      <c r="M38" s="22"/>
      <c r="N38" s="22"/>
      <c r="O38" s="22"/>
      <c r="P38" s="22"/>
      <c r="Q38" s="22"/>
    </row>
    <row r="39" ht="21" customHeight="1" spans="1:17">
      <c r="A39" s="76" t="s">
        <v>332</v>
      </c>
      <c r="B39" s="74" t="s">
        <v>688</v>
      </c>
      <c r="C39" s="74" t="s">
        <v>687</v>
      </c>
      <c r="D39" s="95" t="s">
        <v>507</v>
      </c>
      <c r="E39" s="96">
        <v>50</v>
      </c>
      <c r="F39" s="22"/>
      <c r="G39" s="22">
        <v>500000</v>
      </c>
      <c r="H39" s="22">
        <v>500000</v>
      </c>
      <c r="I39" s="22"/>
      <c r="J39" s="22"/>
      <c r="K39" s="22"/>
      <c r="L39" s="22"/>
      <c r="M39" s="22"/>
      <c r="N39" s="22"/>
      <c r="O39" s="22"/>
      <c r="P39" s="22"/>
      <c r="Q39" s="22"/>
    </row>
    <row r="40" ht="21" customHeight="1" spans="1:17">
      <c r="A40" s="76" t="s">
        <v>315</v>
      </c>
      <c r="B40" s="74" t="s">
        <v>689</v>
      </c>
      <c r="C40" s="74" t="s">
        <v>690</v>
      </c>
      <c r="D40" s="95" t="s">
        <v>691</v>
      </c>
      <c r="E40" s="96">
        <v>1</v>
      </c>
      <c r="F40" s="22"/>
      <c r="G40" s="22">
        <v>500000</v>
      </c>
      <c r="H40" s="22">
        <v>500000</v>
      </c>
      <c r="I40" s="22"/>
      <c r="J40" s="22"/>
      <c r="K40" s="22"/>
      <c r="L40" s="22"/>
      <c r="M40" s="22"/>
      <c r="N40" s="22"/>
      <c r="O40" s="22"/>
      <c r="P40" s="22"/>
      <c r="Q40" s="22"/>
    </row>
    <row r="41" ht="21" customHeight="1" spans="1:17">
      <c r="A41" s="76" t="s">
        <v>324</v>
      </c>
      <c r="B41" s="74" t="s">
        <v>692</v>
      </c>
      <c r="C41" s="74" t="s">
        <v>693</v>
      </c>
      <c r="D41" s="95" t="s">
        <v>473</v>
      </c>
      <c r="E41" s="96">
        <v>23</v>
      </c>
      <c r="F41" s="22"/>
      <c r="G41" s="22">
        <v>487600</v>
      </c>
      <c r="H41" s="22">
        <v>487600</v>
      </c>
      <c r="I41" s="22"/>
      <c r="J41" s="22"/>
      <c r="K41" s="22"/>
      <c r="L41" s="22"/>
      <c r="M41" s="22"/>
      <c r="N41" s="22"/>
      <c r="O41" s="22"/>
      <c r="P41" s="22"/>
      <c r="Q41" s="22"/>
    </row>
    <row r="42" ht="21" customHeight="1" spans="1:17">
      <c r="A42" s="76" t="s">
        <v>324</v>
      </c>
      <c r="B42" s="74" t="s">
        <v>692</v>
      </c>
      <c r="C42" s="74" t="s">
        <v>694</v>
      </c>
      <c r="D42" s="95" t="s">
        <v>480</v>
      </c>
      <c r="E42" s="96">
        <v>10</v>
      </c>
      <c r="F42" s="22"/>
      <c r="G42" s="22">
        <v>200000</v>
      </c>
      <c r="H42" s="22">
        <v>200000</v>
      </c>
      <c r="I42" s="22"/>
      <c r="J42" s="22"/>
      <c r="K42" s="22"/>
      <c r="L42" s="22"/>
      <c r="M42" s="22"/>
      <c r="N42" s="22"/>
      <c r="O42" s="22"/>
      <c r="P42" s="22"/>
      <c r="Q42" s="22"/>
    </row>
    <row r="43" ht="21" customHeight="1" spans="1:17">
      <c r="A43" s="76" t="s">
        <v>324</v>
      </c>
      <c r="B43" s="74" t="s">
        <v>692</v>
      </c>
      <c r="C43" s="74" t="s">
        <v>674</v>
      </c>
      <c r="D43" s="95" t="s">
        <v>480</v>
      </c>
      <c r="E43" s="96">
        <v>5</v>
      </c>
      <c r="F43" s="22"/>
      <c r="G43" s="22">
        <v>13500</v>
      </c>
      <c r="H43" s="22">
        <v>13500</v>
      </c>
      <c r="I43" s="22"/>
      <c r="J43" s="22"/>
      <c r="K43" s="22"/>
      <c r="L43" s="22"/>
      <c r="M43" s="22"/>
      <c r="N43" s="22"/>
      <c r="O43" s="22"/>
      <c r="P43" s="22"/>
      <c r="Q43" s="22"/>
    </row>
    <row r="44" ht="21" customHeight="1" spans="1:17">
      <c r="A44" s="77" t="s">
        <v>116</v>
      </c>
      <c r="B44" s="78"/>
      <c r="C44" s="78"/>
      <c r="D44" s="78"/>
      <c r="E44" s="94"/>
      <c r="F44" s="22">
        <v>9391000</v>
      </c>
      <c r="G44" s="22">
        <v>30542100</v>
      </c>
      <c r="H44" s="22">
        <v>30192100</v>
      </c>
      <c r="I44" s="22"/>
      <c r="J44" s="22"/>
      <c r="K44" s="22"/>
      <c r="L44" s="22">
        <v>350000</v>
      </c>
      <c r="M44" s="22"/>
      <c r="N44" s="22"/>
      <c r="O44" s="22"/>
      <c r="P44" s="22"/>
      <c r="Q44" s="22">
        <v>350000</v>
      </c>
    </row>
  </sheetData>
  <mergeCells count="16">
    <mergeCell ref="A2:Q2"/>
    <mergeCell ref="A3:F3"/>
    <mergeCell ref="G4:Q4"/>
    <mergeCell ref="L5:Q5"/>
    <mergeCell ref="A44:E44"/>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33"/>
  <sheetViews>
    <sheetView showZeros="0" workbookViewId="0">
      <selection activeCell="A3" sqref="A3:C3"/>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58"/>
      <c r="B1" s="58"/>
      <c r="C1" s="58"/>
      <c r="D1" s="58"/>
      <c r="E1" s="58"/>
      <c r="F1" s="58"/>
      <c r="G1" s="58"/>
      <c r="H1" s="63"/>
      <c r="I1" s="58"/>
      <c r="J1" s="58"/>
      <c r="K1" s="58"/>
      <c r="L1" s="52"/>
      <c r="M1" s="80"/>
      <c r="N1" s="81" t="s">
        <v>695</v>
      </c>
    </row>
    <row r="2" ht="27.75" customHeight="1" spans="1:14">
      <c r="A2" s="54" t="s">
        <v>696</v>
      </c>
      <c r="B2" s="64"/>
      <c r="C2" s="64"/>
      <c r="D2" s="64"/>
      <c r="E2" s="64"/>
      <c r="F2" s="64"/>
      <c r="G2" s="64"/>
      <c r="H2" s="65"/>
      <c r="I2" s="64"/>
      <c r="J2" s="64"/>
      <c r="K2" s="64"/>
      <c r="L2" s="43"/>
      <c r="M2" s="65"/>
      <c r="N2" s="64"/>
    </row>
    <row r="3" ht="18.75" customHeight="1" spans="1:14">
      <c r="A3" s="55" t="s">
        <v>2</v>
      </c>
      <c r="B3" s="56"/>
      <c r="C3" s="56"/>
      <c r="D3" s="56"/>
      <c r="E3" s="56"/>
      <c r="F3" s="56"/>
      <c r="G3" s="56"/>
      <c r="H3" s="63"/>
      <c r="I3" s="58"/>
      <c r="J3" s="58"/>
      <c r="K3" s="58"/>
      <c r="L3" s="62"/>
      <c r="M3" s="82"/>
      <c r="N3" s="83" t="s">
        <v>141</v>
      </c>
    </row>
    <row r="4" ht="15.75" customHeight="1" spans="1:14">
      <c r="A4" s="9" t="s">
        <v>626</v>
      </c>
      <c r="B4" s="66" t="s">
        <v>697</v>
      </c>
      <c r="C4" s="66" t="s">
        <v>698</v>
      </c>
      <c r="D4" s="67" t="s">
        <v>157</v>
      </c>
      <c r="E4" s="67"/>
      <c r="F4" s="67"/>
      <c r="G4" s="67"/>
      <c r="H4" s="68"/>
      <c r="I4" s="67"/>
      <c r="J4" s="67"/>
      <c r="K4" s="67"/>
      <c r="L4" s="84"/>
      <c r="M4" s="68"/>
      <c r="N4" s="85"/>
    </row>
    <row r="5" ht="17.25" customHeight="1" spans="1:14">
      <c r="A5" s="14"/>
      <c r="B5" s="69"/>
      <c r="C5" s="69"/>
      <c r="D5" s="69" t="s">
        <v>32</v>
      </c>
      <c r="E5" s="69" t="s">
        <v>35</v>
      </c>
      <c r="F5" s="69" t="s">
        <v>632</v>
      </c>
      <c r="G5" s="69" t="s">
        <v>633</v>
      </c>
      <c r="H5" s="70" t="s">
        <v>634</v>
      </c>
      <c r="I5" s="86" t="s">
        <v>635</v>
      </c>
      <c r="J5" s="86"/>
      <c r="K5" s="86"/>
      <c r="L5" s="87"/>
      <c r="M5" s="88"/>
      <c r="N5" s="71"/>
    </row>
    <row r="6" ht="54" customHeight="1" spans="1:14">
      <c r="A6" s="17"/>
      <c r="B6" s="71"/>
      <c r="C6" s="71"/>
      <c r="D6" s="71"/>
      <c r="E6" s="71"/>
      <c r="F6" s="71"/>
      <c r="G6" s="71"/>
      <c r="H6" s="72"/>
      <c r="I6" s="71" t="s">
        <v>34</v>
      </c>
      <c r="J6" s="71" t="s">
        <v>45</v>
      </c>
      <c r="K6" s="71" t="s">
        <v>164</v>
      </c>
      <c r="L6" s="89" t="s">
        <v>41</v>
      </c>
      <c r="M6" s="72" t="s">
        <v>42</v>
      </c>
      <c r="N6" s="71" t="s">
        <v>43</v>
      </c>
    </row>
    <row r="7" ht="15" customHeight="1" spans="1:14">
      <c r="A7" s="17">
        <v>1</v>
      </c>
      <c r="B7" s="71">
        <v>2</v>
      </c>
      <c r="C7" s="71">
        <v>3</v>
      </c>
      <c r="D7" s="72">
        <v>4</v>
      </c>
      <c r="E7" s="72">
        <v>5</v>
      </c>
      <c r="F7" s="72">
        <v>6</v>
      </c>
      <c r="G7" s="72">
        <v>7</v>
      </c>
      <c r="H7" s="72">
        <v>8</v>
      </c>
      <c r="I7" s="72">
        <v>9</v>
      </c>
      <c r="J7" s="72">
        <v>10</v>
      </c>
      <c r="K7" s="72">
        <v>11</v>
      </c>
      <c r="L7" s="72">
        <v>12</v>
      </c>
      <c r="M7" s="72">
        <v>13</v>
      </c>
      <c r="N7" s="72">
        <v>14</v>
      </c>
    </row>
    <row r="8" ht="21" customHeight="1" spans="1:14">
      <c r="A8" s="73" t="s">
        <v>47</v>
      </c>
      <c r="B8" s="74"/>
      <c r="C8" s="74"/>
      <c r="D8" s="75">
        <v>29001000</v>
      </c>
      <c r="E8" s="75">
        <v>28651000</v>
      </c>
      <c r="F8" s="75"/>
      <c r="G8" s="75"/>
      <c r="H8" s="75"/>
      <c r="I8" s="75">
        <v>350000</v>
      </c>
      <c r="J8" s="75"/>
      <c r="K8" s="75"/>
      <c r="L8" s="90"/>
      <c r="M8" s="75"/>
      <c r="N8" s="75">
        <v>350000</v>
      </c>
    </row>
    <row r="9" ht="21" customHeight="1" spans="1:14">
      <c r="A9" s="76" t="s">
        <v>305</v>
      </c>
      <c r="B9" s="74" t="s">
        <v>699</v>
      </c>
      <c r="C9" s="74" t="s">
        <v>700</v>
      </c>
      <c r="D9" s="75">
        <v>200000</v>
      </c>
      <c r="E9" s="75"/>
      <c r="F9" s="75"/>
      <c r="G9" s="75"/>
      <c r="H9" s="75"/>
      <c r="I9" s="75">
        <v>200000</v>
      </c>
      <c r="J9" s="75"/>
      <c r="K9" s="75"/>
      <c r="L9" s="90"/>
      <c r="M9" s="75"/>
      <c r="N9" s="75">
        <v>200000</v>
      </c>
    </row>
    <row r="10" ht="21" customHeight="1" spans="1:14">
      <c r="A10" s="76" t="s">
        <v>305</v>
      </c>
      <c r="B10" s="74" t="s">
        <v>647</v>
      </c>
      <c r="C10" s="74" t="s">
        <v>701</v>
      </c>
      <c r="D10" s="75">
        <v>150000</v>
      </c>
      <c r="E10" s="75"/>
      <c r="F10" s="75"/>
      <c r="G10" s="75"/>
      <c r="H10" s="75"/>
      <c r="I10" s="75">
        <v>150000</v>
      </c>
      <c r="J10" s="75"/>
      <c r="K10" s="75"/>
      <c r="L10" s="90"/>
      <c r="M10" s="75"/>
      <c r="N10" s="75">
        <v>150000</v>
      </c>
    </row>
    <row r="11" ht="21" customHeight="1" spans="1:14">
      <c r="A11" s="76" t="s">
        <v>334</v>
      </c>
      <c r="B11" s="74" t="s">
        <v>702</v>
      </c>
      <c r="C11" s="74" t="s">
        <v>701</v>
      </c>
      <c r="D11" s="75">
        <v>4850000</v>
      </c>
      <c r="E11" s="75">
        <v>4850000</v>
      </c>
      <c r="F11" s="75"/>
      <c r="G11" s="75"/>
      <c r="H11" s="75"/>
      <c r="I11" s="75"/>
      <c r="J11" s="75"/>
      <c r="K11" s="75"/>
      <c r="L11" s="90"/>
      <c r="M11" s="75"/>
      <c r="N11" s="75"/>
    </row>
    <row r="12" ht="21" customHeight="1" spans="1:14">
      <c r="A12" s="76" t="s">
        <v>299</v>
      </c>
      <c r="B12" s="74" t="s">
        <v>665</v>
      </c>
      <c r="C12" s="74" t="s">
        <v>703</v>
      </c>
      <c r="D12" s="75">
        <v>200000</v>
      </c>
      <c r="E12" s="75">
        <v>200000</v>
      </c>
      <c r="F12" s="75"/>
      <c r="G12" s="75"/>
      <c r="H12" s="75"/>
      <c r="I12" s="75"/>
      <c r="J12" s="75"/>
      <c r="K12" s="75"/>
      <c r="L12" s="90"/>
      <c r="M12" s="75"/>
      <c r="N12" s="75"/>
    </row>
    <row r="13" ht="21" customHeight="1" spans="1:14">
      <c r="A13" s="76" t="s">
        <v>299</v>
      </c>
      <c r="B13" s="74" t="s">
        <v>704</v>
      </c>
      <c r="C13" s="74" t="s">
        <v>705</v>
      </c>
      <c r="D13" s="75">
        <v>2470000</v>
      </c>
      <c r="E13" s="75">
        <v>2470000</v>
      </c>
      <c r="F13" s="75"/>
      <c r="G13" s="75"/>
      <c r="H13" s="75"/>
      <c r="I13" s="75"/>
      <c r="J13" s="75"/>
      <c r="K13" s="75"/>
      <c r="L13" s="90"/>
      <c r="M13" s="75"/>
      <c r="N13" s="75"/>
    </row>
    <row r="14" ht="21" customHeight="1" spans="1:14">
      <c r="A14" s="76" t="s">
        <v>299</v>
      </c>
      <c r="B14" s="74" t="s">
        <v>658</v>
      </c>
      <c r="C14" s="74" t="s">
        <v>706</v>
      </c>
      <c r="D14" s="75">
        <v>200000</v>
      </c>
      <c r="E14" s="75">
        <v>200000</v>
      </c>
      <c r="F14" s="75"/>
      <c r="G14" s="75"/>
      <c r="H14" s="75"/>
      <c r="I14" s="75"/>
      <c r="J14" s="75"/>
      <c r="K14" s="75"/>
      <c r="L14" s="90"/>
      <c r="M14" s="75"/>
      <c r="N14" s="75"/>
    </row>
    <row r="15" ht="21" customHeight="1" spans="1:14">
      <c r="A15" s="76" t="s">
        <v>299</v>
      </c>
      <c r="B15" s="74" t="s">
        <v>707</v>
      </c>
      <c r="C15" s="74" t="s">
        <v>708</v>
      </c>
      <c r="D15" s="75">
        <v>1500000</v>
      </c>
      <c r="E15" s="75">
        <v>1500000</v>
      </c>
      <c r="F15" s="75"/>
      <c r="G15" s="75"/>
      <c r="H15" s="75"/>
      <c r="I15" s="75"/>
      <c r="J15" s="75"/>
      <c r="K15" s="75"/>
      <c r="L15" s="90"/>
      <c r="M15" s="75"/>
      <c r="N15" s="75"/>
    </row>
    <row r="16" ht="21" customHeight="1" spans="1:14">
      <c r="A16" s="76" t="s">
        <v>299</v>
      </c>
      <c r="B16" s="74" t="s">
        <v>663</v>
      </c>
      <c r="C16" s="74" t="s">
        <v>709</v>
      </c>
      <c r="D16" s="75">
        <v>1600000</v>
      </c>
      <c r="E16" s="75">
        <v>1600000</v>
      </c>
      <c r="F16" s="75"/>
      <c r="G16" s="75"/>
      <c r="H16" s="75"/>
      <c r="I16" s="75"/>
      <c r="J16" s="75"/>
      <c r="K16" s="75"/>
      <c r="L16" s="90"/>
      <c r="M16" s="75"/>
      <c r="N16" s="75"/>
    </row>
    <row r="17" ht="21" customHeight="1" spans="1:14">
      <c r="A17" s="76" t="s">
        <v>299</v>
      </c>
      <c r="B17" s="74" t="s">
        <v>675</v>
      </c>
      <c r="C17" s="74" t="s">
        <v>709</v>
      </c>
      <c r="D17" s="75">
        <v>400000</v>
      </c>
      <c r="E17" s="75">
        <v>400000</v>
      </c>
      <c r="F17" s="75"/>
      <c r="G17" s="75"/>
      <c r="H17" s="75"/>
      <c r="I17" s="75"/>
      <c r="J17" s="75"/>
      <c r="K17" s="75"/>
      <c r="L17" s="90"/>
      <c r="M17" s="75"/>
      <c r="N17" s="75"/>
    </row>
    <row r="18" ht="21" customHeight="1" spans="1:14">
      <c r="A18" s="76" t="s">
        <v>299</v>
      </c>
      <c r="B18" s="74" t="s">
        <v>677</v>
      </c>
      <c r="C18" s="74" t="s">
        <v>709</v>
      </c>
      <c r="D18" s="75">
        <v>600000</v>
      </c>
      <c r="E18" s="75">
        <v>600000</v>
      </c>
      <c r="F18" s="75"/>
      <c r="G18" s="75"/>
      <c r="H18" s="75"/>
      <c r="I18" s="75"/>
      <c r="J18" s="75"/>
      <c r="K18" s="75"/>
      <c r="L18" s="90"/>
      <c r="M18" s="75"/>
      <c r="N18" s="75"/>
    </row>
    <row r="19" ht="21" customHeight="1" spans="1:14">
      <c r="A19" s="76" t="s">
        <v>299</v>
      </c>
      <c r="B19" s="74" t="s">
        <v>672</v>
      </c>
      <c r="C19" s="74" t="s">
        <v>709</v>
      </c>
      <c r="D19" s="75">
        <v>300000</v>
      </c>
      <c r="E19" s="75">
        <v>300000</v>
      </c>
      <c r="F19" s="75"/>
      <c r="G19" s="75"/>
      <c r="H19" s="75"/>
      <c r="I19" s="75"/>
      <c r="J19" s="75"/>
      <c r="K19" s="75"/>
      <c r="L19" s="90"/>
      <c r="M19" s="75"/>
      <c r="N19" s="75"/>
    </row>
    <row r="20" ht="21" customHeight="1" spans="1:14">
      <c r="A20" s="76" t="s">
        <v>299</v>
      </c>
      <c r="B20" s="74" t="s">
        <v>667</v>
      </c>
      <c r="C20" s="74" t="s">
        <v>710</v>
      </c>
      <c r="D20" s="75">
        <v>80000</v>
      </c>
      <c r="E20" s="75">
        <v>80000</v>
      </c>
      <c r="F20" s="75"/>
      <c r="G20" s="75"/>
      <c r="H20" s="75"/>
      <c r="I20" s="75"/>
      <c r="J20" s="75"/>
      <c r="K20" s="75"/>
      <c r="L20" s="90"/>
      <c r="M20" s="75"/>
      <c r="N20" s="75"/>
    </row>
    <row r="21" ht="21" customHeight="1" spans="1:14">
      <c r="A21" s="76" t="s">
        <v>299</v>
      </c>
      <c r="B21" s="74" t="s">
        <v>683</v>
      </c>
      <c r="C21" s="74" t="s">
        <v>711</v>
      </c>
      <c r="D21" s="75">
        <v>1871000</v>
      </c>
      <c r="E21" s="75">
        <v>1871000</v>
      </c>
      <c r="F21" s="75"/>
      <c r="G21" s="75"/>
      <c r="H21" s="75"/>
      <c r="I21" s="75"/>
      <c r="J21" s="75"/>
      <c r="K21" s="75"/>
      <c r="L21" s="90"/>
      <c r="M21" s="75"/>
      <c r="N21" s="75"/>
    </row>
    <row r="22" ht="21" customHeight="1" spans="1:14">
      <c r="A22" s="76" t="s">
        <v>299</v>
      </c>
      <c r="B22" s="74" t="s">
        <v>712</v>
      </c>
      <c r="C22" s="74" t="s">
        <v>711</v>
      </c>
      <c r="D22" s="75">
        <v>800000</v>
      </c>
      <c r="E22" s="75">
        <v>800000</v>
      </c>
      <c r="F22" s="75"/>
      <c r="G22" s="75"/>
      <c r="H22" s="75"/>
      <c r="I22" s="75"/>
      <c r="J22" s="75"/>
      <c r="K22" s="75"/>
      <c r="L22" s="90"/>
      <c r="M22" s="75"/>
      <c r="N22" s="75"/>
    </row>
    <row r="23" ht="21" customHeight="1" spans="1:14">
      <c r="A23" s="76" t="s">
        <v>299</v>
      </c>
      <c r="B23" s="74" t="s">
        <v>666</v>
      </c>
      <c r="C23" s="74" t="s">
        <v>713</v>
      </c>
      <c r="D23" s="75">
        <v>100000</v>
      </c>
      <c r="E23" s="75">
        <v>100000</v>
      </c>
      <c r="F23" s="75"/>
      <c r="G23" s="75"/>
      <c r="H23" s="75"/>
      <c r="I23" s="75"/>
      <c r="J23" s="75"/>
      <c r="K23" s="75"/>
      <c r="L23" s="90"/>
      <c r="M23" s="75"/>
      <c r="N23" s="75"/>
    </row>
    <row r="24" ht="21" customHeight="1" spans="1:14">
      <c r="A24" s="76" t="s">
        <v>299</v>
      </c>
      <c r="B24" s="74" t="s">
        <v>668</v>
      </c>
      <c r="C24" s="74" t="s">
        <v>713</v>
      </c>
      <c r="D24" s="75">
        <v>150000</v>
      </c>
      <c r="E24" s="75">
        <v>150000</v>
      </c>
      <c r="F24" s="75"/>
      <c r="G24" s="75"/>
      <c r="H24" s="75"/>
      <c r="I24" s="75"/>
      <c r="J24" s="75"/>
      <c r="K24" s="75"/>
      <c r="L24" s="90"/>
      <c r="M24" s="75"/>
      <c r="N24" s="75"/>
    </row>
    <row r="25" ht="21" customHeight="1" spans="1:14">
      <c r="A25" s="76" t="s">
        <v>299</v>
      </c>
      <c r="B25" s="74" t="s">
        <v>662</v>
      </c>
      <c r="C25" s="74" t="s">
        <v>714</v>
      </c>
      <c r="D25" s="75">
        <v>300000</v>
      </c>
      <c r="E25" s="75">
        <v>300000</v>
      </c>
      <c r="F25" s="75"/>
      <c r="G25" s="75"/>
      <c r="H25" s="75"/>
      <c r="I25" s="75"/>
      <c r="J25" s="75"/>
      <c r="K25" s="75"/>
      <c r="L25" s="90"/>
      <c r="M25" s="75"/>
      <c r="N25" s="75"/>
    </row>
    <row r="26" ht="21" customHeight="1" spans="1:14">
      <c r="A26" s="76" t="s">
        <v>299</v>
      </c>
      <c r="B26" s="74" t="s">
        <v>681</v>
      </c>
      <c r="C26" s="74" t="s">
        <v>715</v>
      </c>
      <c r="D26" s="75">
        <v>500000</v>
      </c>
      <c r="E26" s="75">
        <v>500000</v>
      </c>
      <c r="F26" s="75"/>
      <c r="G26" s="75"/>
      <c r="H26" s="75"/>
      <c r="I26" s="75"/>
      <c r="J26" s="75"/>
      <c r="K26" s="75"/>
      <c r="L26" s="90"/>
      <c r="M26" s="75"/>
      <c r="N26" s="75"/>
    </row>
    <row r="27" ht="21" customHeight="1" spans="1:14">
      <c r="A27" s="76" t="s">
        <v>299</v>
      </c>
      <c r="B27" s="74" t="s">
        <v>654</v>
      </c>
      <c r="C27" s="74" t="s">
        <v>716</v>
      </c>
      <c r="D27" s="75">
        <v>500000</v>
      </c>
      <c r="E27" s="75">
        <v>500000</v>
      </c>
      <c r="F27" s="75"/>
      <c r="G27" s="75"/>
      <c r="H27" s="75"/>
      <c r="I27" s="75"/>
      <c r="J27" s="75"/>
      <c r="K27" s="75"/>
      <c r="L27" s="90"/>
      <c r="M27" s="75"/>
      <c r="N27" s="75"/>
    </row>
    <row r="28" ht="21" customHeight="1" spans="1:14">
      <c r="A28" s="76" t="s">
        <v>299</v>
      </c>
      <c r="B28" s="74" t="s">
        <v>656</v>
      </c>
      <c r="C28" s="74" t="s">
        <v>716</v>
      </c>
      <c r="D28" s="75">
        <v>150000</v>
      </c>
      <c r="E28" s="75">
        <v>150000</v>
      </c>
      <c r="F28" s="75"/>
      <c r="G28" s="75"/>
      <c r="H28" s="75"/>
      <c r="I28" s="75"/>
      <c r="J28" s="75"/>
      <c r="K28" s="75"/>
      <c r="L28" s="90"/>
      <c r="M28" s="75"/>
      <c r="N28" s="75"/>
    </row>
    <row r="29" ht="21" customHeight="1" spans="1:14">
      <c r="A29" s="76" t="s">
        <v>299</v>
      </c>
      <c r="B29" s="74" t="s">
        <v>657</v>
      </c>
      <c r="C29" s="74" t="s">
        <v>716</v>
      </c>
      <c r="D29" s="75">
        <v>100000</v>
      </c>
      <c r="E29" s="75">
        <v>100000</v>
      </c>
      <c r="F29" s="75"/>
      <c r="G29" s="75"/>
      <c r="H29" s="75"/>
      <c r="I29" s="75"/>
      <c r="J29" s="75"/>
      <c r="K29" s="75"/>
      <c r="L29" s="90"/>
      <c r="M29" s="75"/>
      <c r="N29" s="75"/>
    </row>
    <row r="30" ht="21" customHeight="1" spans="1:14">
      <c r="A30" s="76" t="s">
        <v>332</v>
      </c>
      <c r="B30" s="74" t="s">
        <v>686</v>
      </c>
      <c r="C30" s="74" t="s">
        <v>713</v>
      </c>
      <c r="D30" s="75">
        <v>10980000</v>
      </c>
      <c r="E30" s="75">
        <v>10980000</v>
      </c>
      <c r="F30" s="75"/>
      <c r="G30" s="75"/>
      <c r="H30" s="75"/>
      <c r="I30" s="75"/>
      <c r="J30" s="75"/>
      <c r="K30" s="75"/>
      <c r="L30" s="90"/>
      <c r="M30" s="75"/>
      <c r="N30" s="75"/>
    </row>
    <row r="31" ht="21" customHeight="1" spans="1:14">
      <c r="A31" s="76" t="s">
        <v>332</v>
      </c>
      <c r="B31" s="74" t="s">
        <v>688</v>
      </c>
      <c r="C31" s="74" t="s">
        <v>713</v>
      </c>
      <c r="D31" s="75">
        <v>500000</v>
      </c>
      <c r="E31" s="75">
        <v>500000</v>
      </c>
      <c r="F31" s="75"/>
      <c r="G31" s="75"/>
      <c r="H31" s="75"/>
      <c r="I31" s="75"/>
      <c r="J31" s="75"/>
      <c r="K31" s="75"/>
      <c r="L31" s="90"/>
      <c r="M31" s="75"/>
      <c r="N31" s="75"/>
    </row>
    <row r="32" ht="21" customHeight="1" spans="1:14">
      <c r="A32" s="76" t="s">
        <v>315</v>
      </c>
      <c r="B32" s="74" t="s">
        <v>689</v>
      </c>
      <c r="C32" s="74" t="s">
        <v>717</v>
      </c>
      <c r="D32" s="75">
        <v>500000</v>
      </c>
      <c r="E32" s="75">
        <v>500000</v>
      </c>
      <c r="F32" s="75"/>
      <c r="G32" s="75"/>
      <c r="H32" s="75"/>
      <c r="I32" s="75"/>
      <c r="J32" s="75"/>
      <c r="K32" s="75"/>
      <c r="L32" s="90"/>
      <c r="M32" s="75"/>
      <c r="N32" s="75"/>
    </row>
    <row r="33" ht="21" customHeight="1" spans="1:14">
      <c r="A33" s="77" t="s">
        <v>116</v>
      </c>
      <c r="B33" s="78"/>
      <c r="C33" s="79"/>
      <c r="D33" s="75">
        <v>29001000</v>
      </c>
      <c r="E33" s="75">
        <v>28651000</v>
      </c>
      <c r="F33" s="75"/>
      <c r="G33" s="75"/>
      <c r="H33" s="75"/>
      <c r="I33" s="75">
        <v>350000</v>
      </c>
      <c r="J33" s="75"/>
      <c r="K33" s="75"/>
      <c r="L33" s="90"/>
      <c r="M33" s="75"/>
      <c r="N33" s="75">
        <v>350000</v>
      </c>
    </row>
  </sheetData>
  <mergeCells count="13">
    <mergeCell ref="A2:N2"/>
    <mergeCell ref="A3:C3"/>
    <mergeCell ref="D4:N4"/>
    <mergeCell ref="I5:N5"/>
    <mergeCell ref="A33:C33"/>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selection activeCell="A3" sqref="A3:I3"/>
    </sheetView>
  </sheetViews>
  <sheetFormatPr defaultColWidth="9.14166666666667" defaultRowHeight="14.25" customHeight="1"/>
  <cols>
    <col min="1" max="1" width="42.0333333333333" customWidth="1"/>
    <col min="2" max="15" width="17.175" customWidth="1"/>
    <col min="16" max="23" width="17.0333333333333" customWidth="1"/>
  </cols>
  <sheetData>
    <row r="1" ht="13.5" customHeight="1" spans="4:23">
      <c r="D1" s="53"/>
      <c r="W1" s="52" t="s">
        <v>718</v>
      </c>
    </row>
    <row r="2" ht="27.75" customHeight="1" spans="1:23">
      <c r="A2" s="54" t="s">
        <v>719</v>
      </c>
      <c r="B2" s="27"/>
      <c r="C2" s="27"/>
      <c r="D2" s="27"/>
      <c r="E2" s="27"/>
      <c r="F2" s="27"/>
      <c r="G2" s="27"/>
      <c r="H2" s="27"/>
      <c r="I2" s="27"/>
      <c r="J2" s="27"/>
      <c r="K2" s="27"/>
      <c r="L2" s="27"/>
      <c r="M2" s="27"/>
      <c r="N2" s="27"/>
      <c r="O2" s="27"/>
      <c r="P2" s="27"/>
      <c r="Q2" s="27"/>
      <c r="R2" s="27"/>
      <c r="S2" s="27"/>
      <c r="T2" s="27"/>
      <c r="U2" s="27"/>
      <c r="V2" s="27"/>
      <c r="W2" s="27"/>
    </row>
    <row r="3" ht="18" customHeight="1" spans="1:23">
      <c r="A3" s="55" t="s">
        <v>2</v>
      </c>
      <c r="B3" s="56"/>
      <c r="C3" s="56"/>
      <c r="D3" s="57"/>
      <c r="E3" s="58"/>
      <c r="F3" s="58"/>
      <c r="G3" s="58"/>
      <c r="H3" s="58"/>
      <c r="I3" s="58"/>
      <c r="W3" s="62" t="s">
        <v>141</v>
      </c>
    </row>
    <row r="4" ht="19.5" customHeight="1" spans="1:23">
      <c r="A4" s="15" t="s">
        <v>720</v>
      </c>
      <c r="B4" s="10" t="s">
        <v>157</v>
      </c>
      <c r="C4" s="11"/>
      <c r="D4" s="11"/>
      <c r="E4" s="10" t="s">
        <v>721</v>
      </c>
      <c r="F4" s="11"/>
      <c r="G4" s="11"/>
      <c r="H4" s="11"/>
      <c r="I4" s="11"/>
      <c r="J4" s="11"/>
      <c r="K4" s="11"/>
      <c r="L4" s="11"/>
      <c r="M4" s="11"/>
      <c r="N4" s="11"/>
      <c r="O4" s="11"/>
      <c r="P4" s="11"/>
      <c r="Q4" s="11"/>
      <c r="R4" s="11"/>
      <c r="S4" s="11"/>
      <c r="T4" s="11"/>
      <c r="U4" s="11"/>
      <c r="V4" s="11"/>
      <c r="W4" s="11"/>
    </row>
    <row r="5" ht="40.5" customHeight="1" spans="1:23">
      <c r="A5" s="18"/>
      <c r="B5" s="28" t="s">
        <v>32</v>
      </c>
      <c r="C5" s="9" t="s">
        <v>35</v>
      </c>
      <c r="D5" s="59" t="s">
        <v>722</v>
      </c>
      <c r="E5" s="60" t="s">
        <v>723</v>
      </c>
      <c r="F5" s="60" t="s">
        <v>724</v>
      </c>
      <c r="G5" s="60" t="s">
        <v>725</v>
      </c>
      <c r="H5" s="60" t="s">
        <v>726</v>
      </c>
      <c r="I5" s="60" t="s">
        <v>727</v>
      </c>
      <c r="J5" s="60" t="s">
        <v>728</v>
      </c>
      <c r="K5" s="60" t="s">
        <v>729</v>
      </c>
      <c r="L5" s="60" t="s">
        <v>730</v>
      </c>
      <c r="M5" s="60" t="s">
        <v>731</v>
      </c>
      <c r="N5" s="60" t="s">
        <v>732</v>
      </c>
      <c r="O5" s="60" t="s">
        <v>733</v>
      </c>
      <c r="P5" s="60" t="s">
        <v>734</v>
      </c>
      <c r="Q5" s="60" t="s">
        <v>735</v>
      </c>
      <c r="R5" s="60" t="s">
        <v>736</v>
      </c>
      <c r="S5" s="60" t="s">
        <v>737</v>
      </c>
      <c r="T5" s="60" t="s">
        <v>738</v>
      </c>
      <c r="U5" s="60" t="s">
        <v>739</v>
      </c>
      <c r="V5" s="60" t="s">
        <v>740</v>
      </c>
      <c r="W5" s="60" t="s">
        <v>741</v>
      </c>
    </row>
    <row r="6" ht="19.5" customHeight="1" spans="1:23">
      <c r="A6" s="60">
        <v>1</v>
      </c>
      <c r="B6" s="60">
        <v>2</v>
      </c>
      <c r="C6" s="60">
        <v>3</v>
      </c>
      <c r="D6" s="10">
        <v>4</v>
      </c>
      <c r="E6" s="60">
        <v>5</v>
      </c>
      <c r="F6" s="60">
        <v>6</v>
      </c>
      <c r="G6" s="60">
        <v>7</v>
      </c>
      <c r="H6" s="10">
        <v>8</v>
      </c>
      <c r="I6" s="60">
        <v>9</v>
      </c>
      <c r="J6" s="60">
        <v>10</v>
      </c>
      <c r="K6" s="60">
        <v>11</v>
      </c>
      <c r="L6" s="10">
        <v>12</v>
      </c>
      <c r="M6" s="60">
        <v>13</v>
      </c>
      <c r="N6" s="60">
        <v>14</v>
      </c>
      <c r="O6" s="60">
        <v>15</v>
      </c>
      <c r="P6" s="10">
        <v>16</v>
      </c>
      <c r="Q6" s="60">
        <v>17</v>
      </c>
      <c r="R6" s="60">
        <v>18</v>
      </c>
      <c r="S6" s="60">
        <v>19</v>
      </c>
      <c r="T6" s="10">
        <v>20</v>
      </c>
      <c r="U6" s="10">
        <v>21</v>
      </c>
      <c r="V6" s="10">
        <v>22</v>
      </c>
      <c r="W6" s="60">
        <v>23</v>
      </c>
    </row>
    <row r="7" ht="28.4" customHeight="1" spans="1:23">
      <c r="A7" s="29" t="s">
        <v>47</v>
      </c>
      <c r="B7" s="22">
        <v>2746485580</v>
      </c>
      <c r="C7" s="22">
        <v>2746485580</v>
      </c>
      <c r="D7" s="22"/>
      <c r="E7" s="22">
        <v>169820000</v>
      </c>
      <c r="F7" s="22">
        <v>204240000</v>
      </c>
      <c r="G7" s="22">
        <v>178870000</v>
      </c>
      <c r="H7" s="22">
        <v>173426450</v>
      </c>
      <c r="I7" s="22">
        <v>235240430</v>
      </c>
      <c r="J7" s="22">
        <v>191791300</v>
      </c>
      <c r="K7" s="22">
        <v>279557600</v>
      </c>
      <c r="L7" s="22">
        <v>95530000</v>
      </c>
      <c r="M7" s="22">
        <v>204360000</v>
      </c>
      <c r="N7" s="22">
        <v>185935500</v>
      </c>
      <c r="O7" s="22">
        <v>139631000</v>
      </c>
      <c r="P7" s="22">
        <v>91420000</v>
      </c>
      <c r="Q7" s="22">
        <v>94930000</v>
      </c>
      <c r="R7" s="22">
        <v>63873300</v>
      </c>
      <c r="S7" s="22">
        <v>97060000</v>
      </c>
      <c r="T7" s="22">
        <v>192370000</v>
      </c>
      <c r="U7" s="22">
        <v>64800000</v>
      </c>
      <c r="V7" s="22">
        <v>38820000</v>
      </c>
      <c r="W7" s="22">
        <v>44810000</v>
      </c>
    </row>
    <row r="8" ht="29.9" customHeight="1" spans="1:23">
      <c r="A8" s="61" t="s">
        <v>742</v>
      </c>
      <c r="B8" s="22">
        <v>2100000000</v>
      </c>
      <c r="C8" s="22">
        <v>2100000000</v>
      </c>
      <c r="D8" s="22"/>
      <c r="E8" s="22">
        <v>121390000</v>
      </c>
      <c r="F8" s="22">
        <v>162840000</v>
      </c>
      <c r="G8" s="22">
        <v>147610000</v>
      </c>
      <c r="H8" s="22">
        <v>110180000</v>
      </c>
      <c r="I8" s="22">
        <v>182820000</v>
      </c>
      <c r="J8" s="22">
        <v>135310000</v>
      </c>
      <c r="K8" s="22">
        <v>217270000</v>
      </c>
      <c r="L8" s="22">
        <v>69550000</v>
      </c>
      <c r="M8" s="22">
        <v>151360000</v>
      </c>
      <c r="N8" s="22">
        <v>153440000</v>
      </c>
      <c r="O8" s="22">
        <v>105320000</v>
      </c>
      <c r="P8" s="22">
        <v>76920000</v>
      </c>
      <c r="Q8" s="22">
        <v>78330000</v>
      </c>
      <c r="R8" s="22">
        <v>55130000</v>
      </c>
      <c r="S8" s="22">
        <v>71970000</v>
      </c>
      <c r="T8" s="22">
        <v>137330000</v>
      </c>
      <c r="U8" s="22">
        <v>50560000</v>
      </c>
      <c r="V8" s="22">
        <v>37800000</v>
      </c>
      <c r="W8" s="22">
        <v>34870000</v>
      </c>
    </row>
    <row r="9" ht="29.9" customHeight="1" spans="1:23">
      <c r="A9" s="61" t="s">
        <v>743</v>
      </c>
      <c r="B9" s="22">
        <v>600000000</v>
      </c>
      <c r="C9" s="22">
        <v>600000000</v>
      </c>
      <c r="D9" s="22"/>
      <c r="E9" s="22">
        <v>48430000</v>
      </c>
      <c r="F9" s="22">
        <v>41400000</v>
      </c>
      <c r="G9" s="22">
        <v>31260000</v>
      </c>
      <c r="H9" s="22">
        <v>27740000</v>
      </c>
      <c r="I9" s="22">
        <v>50770000</v>
      </c>
      <c r="J9" s="22">
        <v>56350000</v>
      </c>
      <c r="K9" s="22">
        <v>58920000</v>
      </c>
      <c r="L9" s="22">
        <v>25980000</v>
      </c>
      <c r="M9" s="22">
        <v>52010000</v>
      </c>
      <c r="N9" s="22">
        <v>29640000</v>
      </c>
      <c r="O9" s="22">
        <v>34010000</v>
      </c>
      <c r="P9" s="22">
        <v>14500000</v>
      </c>
      <c r="Q9" s="22">
        <v>16600000</v>
      </c>
      <c r="R9" s="22">
        <v>7220000</v>
      </c>
      <c r="S9" s="22">
        <v>25090000</v>
      </c>
      <c r="T9" s="22">
        <v>54880000</v>
      </c>
      <c r="U9" s="22">
        <v>14240000</v>
      </c>
      <c r="V9" s="22">
        <v>1020000</v>
      </c>
      <c r="W9" s="22">
        <v>9940000</v>
      </c>
    </row>
    <row r="10" ht="29.9" customHeight="1" spans="1:23">
      <c r="A10" s="61" t="s">
        <v>744</v>
      </c>
      <c r="B10" s="22">
        <v>46485580</v>
      </c>
      <c r="C10" s="22">
        <v>46485580</v>
      </c>
      <c r="D10" s="22"/>
      <c r="E10" s="22"/>
      <c r="F10" s="22"/>
      <c r="G10" s="22"/>
      <c r="H10" s="22">
        <v>35506450</v>
      </c>
      <c r="I10" s="22">
        <v>1650430</v>
      </c>
      <c r="J10" s="22">
        <v>131300</v>
      </c>
      <c r="K10" s="22">
        <v>3367600</v>
      </c>
      <c r="L10" s="22"/>
      <c r="M10" s="22">
        <v>990000</v>
      </c>
      <c r="N10" s="22">
        <v>2855500</v>
      </c>
      <c r="O10" s="22">
        <v>301000</v>
      </c>
      <c r="P10" s="22"/>
      <c r="Q10" s="22"/>
      <c r="R10" s="22">
        <v>1523300</v>
      </c>
      <c r="S10" s="22"/>
      <c r="T10" s="22">
        <v>160000</v>
      </c>
      <c r="U10" s="22"/>
      <c r="V10" s="22"/>
      <c r="W10" s="22"/>
    </row>
  </sheetData>
  <mergeCells count="5">
    <mergeCell ref="A2:W2"/>
    <mergeCell ref="A3:I3"/>
    <mergeCell ref="B4:D4"/>
    <mergeCell ref="E4:W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1"/>
  <sheetViews>
    <sheetView showZeros="0" workbookViewId="0">
      <selection activeCell="A3" sqref="A3:H3"/>
    </sheetView>
  </sheetViews>
  <sheetFormatPr defaultColWidth="9.14166666666667" defaultRowHeight="12" customHeight="1"/>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0:10">
      <c r="J1" s="52" t="s">
        <v>745</v>
      </c>
    </row>
    <row r="2" ht="28.5" customHeight="1" spans="1:10">
      <c r="A2" s="42" t="s">
        <v>746</v>
      </c>
      <c r="B2" s="27"/>
      <c r="C2" s="27"/>
      <c r="D2" s="27"/>
      <c r="E2" s="27"/>
      <c r="F2" s="43"/>
      <c r="G2" s="27"/>
      <c r="H2" s="43"/>
      <c r="I2" s="43"/>
      <c r="J2" s="27"/>
    </row>
    <row r="3" ht="17.25" customHeight="1" spans="1:1">
      <c r="A3" s="4" t="s">
        <v>2</v>
      </c>
    </row>
    <row r="4" ht="44.25" customHeight="1" spans="1:10">
      <c r="A4" s="44" t="s">
        <v>338</v>
      </c>
      <c r="B4" s="44" t="s">
        <v>339</v>
      </c>
      <c r="C4" s="44" t="s">
        <v>340</v>
      </c>
      <c r="D4" s="44" t="s">
        <v>341</v>
      </c>
      <c r="E4" s="44" t="s">
        <v>342</v>
      </c>
      <c r="F4" s="45" t="s">
        <v>343</v>
      </c>
      <c r="G4" s="44" t="s">
        <v>344</v>
      </c>
      <c r="H4" s="45" t="s">
        <v>345</v>
      </c>
      <c r="I4" s="45" t="s">
        <v>346</v>
      </c>
      <c r="J4" s="44" t="s">
        <v>347</v>
      </c>
    </row>
    <row r="5" ht="14.25" customHeight="1" spans="1:10">
      <c r="A5" s="44">
        <v>1</v>
      </c>
      <c r="B5" s="44">
        <v>2</v>
      </c>
      <c r="C5" s="44">
        <v>3</v>
      </c>
      <c r="D5" s="44">
        <v>4</v>
      </c>
      <c r="E5" s="44">
        <v>5</v>
      </c>
      <c r="F5" s="45">
        <v>6</v>
      </c>
      <c r="G5" s="44">
        <v>7</v>
      </c>
      <c r="H5" s="45">
        <v>8</v>
      </c>
      <c r="I5" s="45">
        <v>9</v>
      </c>
      <c r="J5" s="44">
        <v>10</v>
      </c>
    </row>
    <row r="6" ht="42" customHeight="1" spans="1:10">
      <c r="A6" s="46" t="s">
        <v>47</v>
      </c>
      <c r="B6" s="47"/>
      <c r="C6" s="47"/>
      <c r="D6" s="47"/>
      <c r="E6" s="48"/>
      <c r="F6" s="49"/>
      <c r="G6" s="48"/>
      <c r="H6" s="49"/>
      <c r="I6" s="49"/>
      <c r="J6" s="48"/>
    </row>
    <row r="7" ht="42" customHeight="1" spans="1:10">
      <c r="A7" s="50" t="s">
        <v>742</v>
      </c>
      <c r="B7" s="51" t="s">
        <v>747</v>
      </c>
      <c r="C7" s="51" t="s">
        <v>349</v>
      </c>
      <c r="D7" s="51" t="s">
        <v>350</v>
      </c>
      <c r="E7" s="46" t="s">
        <v>748</v>
      </c>
      <c r="F7" s="51" t="s">
        <v>352</v>
      </c>
      <c r="G7" s="46" t="s">
        <v>749</v>
      </c>
      <c r="H7" s="51" t="s">
        <v>750</v>
      </c>
      <c r="I7" s="51" t="s">
        <v>355</v>
      </c>
      <c r="J7" s="46" t="s">
        <v>751</v>
      </c>
    </row>
    <row r="8" ht="42" customHeight="1" spans="1:10">
      <c r="A8" s="50" t="s">
        <v>742</v>
      </c>
      <c r="B8" s="51" t="s">
        <v>747</v>
      </c>
      <c r="C8" s="51" t="s">
        <v>349</v>
      </c>
      <c r="D8" s="51" t="s">
        <v>350</v>
      </c>
      <c r="E8" s="46" t="s">
        <v>752</v>
      </c>
      <c r="F8" s="51" t="s">
        <v>352</v>
      </c>
      <c r="G8" s="46" t="s">
        <v>362</v>
      </c>
      <c r="H8" s="51" t="s">
        <v>753</v>
      </c>
      <c r="I8" s="51" t="s">
        <v>355</v>
      </c>
      <c r="J8" s="46" t="s">
        <v>754</v>
      </c>
    </row>
    <row r="9" ht="42" customHeight="1" spans="1:10">
      <c r="A9" s="50" t="s">
        <v>742</v>
      </c>
      <c r="B9" s="51" t="s">
        <v>747</v>
      </c>
      <c r="C9" s="51" t="s">
        <v>349</v>
      </c>
      <c r="D9" s="51" t="s">
        <v>350</v>
      </c>
      <c r="E9" s="46" t="s">
        <v>755</v>
      </c>
      <c r="F9" s="51" t="s">
        <v>352</v>
      </c>
      <c r="G9" s="46" t="s">
        <v>756</v>
      </c>
      <c r="H9" s="51" t="s">
        <v>750</v>
      </c>
      <c r="I9" s="51" t="s">
        <v>355</v>
      </c>
      <c r="J9" s="46" t="s">
        <v>757</v>
      </c>
    </row>
    <row r="10" ht="42" customHeight="1" spans="1:10">
      <c r="A10" s="50" t="s">
        <v>742</v>
      </c>
      <c r="B10" s="51" t="s">
        <v>747</v>
      </c>
      <c r="C10" s="51" t="s">
        <v>349</v>
      </c>
      <c r="D10" s="51" t="s">
        <v>383</v>
      </c>
      <c r="E10" s="46" t="s">
        <v>758</v>
      </c>
      <c r="F10" s="51" t="s">
        <v>352</v>
      </c>
      <c r="G10" s="46" t="s">
        <v>759</v>
      </c>
      <c r="H10" s="51" t="s">
        <v>363</v>
      </c>
      <c r="I10" s="51" t="s">
        <v>355</v>
      </c>
      <c r="J10" s="46" t="s">
        <v>760</v>
      </c>
    </row>
    <row r="11" ht="42" customHeight="1" spans="1:10">
      <c r="A11" s="50" t="s">
        <v>742</v>
      </c>
      <c r="B11" s="51" t="s">
        <v>747</v>
      </c>
      <c r="C11" s="51" t="s">
        <v>349</v>
      </c>
      <c r="D11" s="51" t="s">
        <v>383</v>
      </c>
      <c r="E11" s="46" t="s">
        <v>761</v>
      </c>
      <c r="F11" s="51" t="s">
        <v>352</v>
      </c>
      <c r="G11" s="46" t="s">
        <v>362</v>
      </c>
      <c r="H11" s="51" t="s">
        <v>363</v>
      </c>
      <c r="I11" s="51" t="s">
        <v>355</v>
      </c>
      <c r="J11" s="46" t="s">
        <v>762</v>
      </c>
    </row>
    <row r="12" ht="42" customHeight="1" spans="1:10">
      <c r="A12" s="50" t="s">
        <v>742</v>
      </c>
      <c r="B12" s="51" t="s">
        <v>747</v>
      </c>
      <c r="C12" s="51" t="s">
        <v>349</v>
      </c>
      <c r="D12" s="51" t="s">
        <v>383</v>
      </c>
      <c r="E12" s="46" t="s">
        <v>763</v>
      </c>
      <c r="F12" s="51" t="s">
        <v>358</v>
      </c>
      <c r="G12" s="46" t="s">
        <v>362</v>
      </c>
      <c r="H12" s="51" t="s">
        <v>363</v>
      </c>
      <c r="I12" s="51" t="s">
        <v>355</v>
      </c>
      <c r="J12" s="46" t="s">
        <v>764</v>
      </c>
    </row>
    <row r="13" ht="42" customHeight="1" spans="1:10">
      <c r="A13" s="50" t="s">
        <v>742</v>
      </c>
      <c r="B13" s="51" t="s">
        <v>747</v>
      </c>
      <c r="C13" s="51" t="s">
        <v>367</v>
      </c>
      <c r="D13" s="51" t="s">
        <v>390</v>
      </c>
      <c r="E13" s="46" t="s">
        <v>765</v>
      </c>
      <c r="F13" s="51" t="s">
        <v>358</v>
      </c>
      <c r="G13" s="46" t="s">
        <v>362</v>
      </c>
      <c r="H13" s="51" t="s">
        <v>363</v>
      </c>
      <c r="I13" s="51" t="s">
        <v>355</v>
      </c>
      <c r="J13" s="46" t="s">
        <v>766</v>
      </c>
    </row>
    <row r="14" ht="42" customHeight="1" spans="1:10">
      <c r="A14" s="50" t="s">
        <v>742</v>
      </c>
      <c r="B14" s="51" t="s">
        <v>747</v>
      </c>
      <c r="C14" s="51" t="s">
        <v>367</v>
      </c>
      <c r="D14" s="51" t="s">
        <v>390</v>
      </c>
      <c r="E14" s="46" t="s">
        <v>767</v>
      </c>
      <c r="F14" s="51" t="s">
        <v>358</v>
      </c>
      <c r="G14" s="46" t="s">
        <v>362</v>
      </c>
      <c r="H14" s="51" t="s">
        <v>363</v>
      </c>
      <c r="I14" s="51" t="s">
        <v>355</v>
      </c>
      <c r="J14" s="46" t="s">
        <v>768</v>
      </c>
    </row>
    <row r="15" ht="42" customHeight="1" spans="1:10">
      <c r="A15" s="50" t="s">
        <v>742</v>
      </c>
      <c r="B15" s="51" t="s">
        <v>747</v>
      </c>
      <c r="C15" s="51" t="s">
        <v>373</v>
      </c>
      <c r="D15" s="51" t="s">
        <v>374</v>
      </c>
      <c r="E15" s="46" t="s">
        <v>769</v>
      </c>
      <c r="F15" s="51" t="s">
        <v>352</v>
      </c>
      <c r="G15" s="46" t="s">
        <v>395</v>
      </c>
      <c r="H15" s="51" t="s">
        <v>363</v>
      </c>
      <c r="I15" s="51" t="s">
        <v>355</v>
      </c>
      <c r="J15" s="46" t="s">
        <v>770</v>
      </c>
    </row>
    <row r="16" ht="42" customHeight="1" spans="1:10">
      <c r="A16" s="50" t="s">
        <v>743</v>
      </c>
      <c r="B16" s="51" t="s">
        <v>771</v>
      </c>
      <c r="C16" s="51" t="s">
        <v>349</v>
      </c>
      <c r="D16" s="51" t="s">
        <v>350</v>
      </c>
      <c r="E16" s="46" t="s">
        <v>772</v>
      </c>
      <c r="F16" s="51" t="s">
        <v>352</v>
      </c>
      <c r="G16" s="46" t="s">
        <v>749</v>
      </c>
      <c r="H16" s="51" t="s">
        <v>750</v>
      </c>
      <c r="I16" s="51" t="s">
        <v>355</v>
      </c>
      <c r="J16" s="46" t="s">
        <v>773</v>
      </c>
    </row>
    <row r="17" ht="42" customHeight="1" spans="1:10">
      <c r="A17" s="50" t="s">
        <v>743</v>
      </c>
      <c r="B17" s="51" t="s">
        <v>771</v>
      </c>
      <c r="C17" s="51" t="s">
        <v>349</v>
      </c>
      <c r="D17" s="51" t="s">
        <v>350</v>
      </c>
      <c r="E17" s="46" t="s">
        <v>774</v>
      </c>
      <c r="F17" s="51" t="s">
        <v>352</v>
      </c>
      <c r="G17" s="46" t="s">
        <v>775</v>
      </c>
      <c r="H17" s="51" t="s">
        <v>363</v>
      </c>
      <c r="I17" s="51" t="s">
        <v>355</v>
      </c>
      <c r="J17" s="46" t="s">
        <v>776</v>
      </c>
    </row>
    <row r="18" ht="42" customHeight="1" spans="1:10">
      <c r="A18" s="50" t="s">
        <v>743</v>
      </c>
      <c r="B18" s="51" t="s">
        <v>771</v>
      </c>
      <c r="C18" s="51" t="s">
        <v>349</v>
      </c>
      <c r="D18" s="51" t="s">
        <v>350</v>
      </c>
      <c r="E18" s="46" t="s">
        <v>777</v>
      </c>
      <c r="F18" s="51" t="s">
        <v>352</v>
      </c>
      <c r="G18" s="46" t="s">
        <v>591</v>
      </c>
      <c r="H18" s="51" t="s">
        <v>363</v>
      </c>
      <c r="I18" s="51" t="s">
        <v>355</v>
      </c>
      <c r="J18" s="46" t="s">
        <v>778</v>
      </c>
    </row>
    <row r="19" ht="42" customHeight="1" spans="1:10">
      <c r="A19" s="50" t="s">
        <v>743</v>
      </c>
      <c r="B19" s="51" t="s">
        <v>771</v>
      </c>
      <c r="C19" s="51" t="s">
        <v>349</v>
      </c>
      <c r="D19" s="51" t="s">
        <v>350</v>
      </c>
      <c r="E19" s="46" t="s">
        <v>779</v>
      </c>
      <c r="F19" s="51" t="s">
        <v>352</v>
      </c>
      <c r="G19" s="46" t="s">
        <v>780</v>
      </c>
      <c r="H19" s="51" t="s">
        <v>359</v>
      </c>
      <c r="I19" s="51" t="s">
        <v>355</v>
      </c>
      <c r="J19" s="46" t="s">
        <v>781</v>
      </c>
    </row>
    <row r="20" ht="42" customHeight="1" spans="1:10">
      <c r="A20" s="50" t="s">
        <v>743</v>
      </c>
      <c r="B20" s="51" t="s">
        <v>771</v>
      </c>
      <c r="C20" s="51" t="s">
        <v>349</v>
      </c>
      <c r="D20" s="51" t="s">
        <v>350</v>
      </c>
      <c r="E20" s="46" t="s">
        <v>782</v>
      </c>
      <c r="F20" s="51" t="s">
        <v>352</v>
      </c>
      <c r="G20" s="46" t="s">
        <v>783</v>
      </c>
      <c r="H20" s="51" t="s">
        <v>359</v>
      </c>
      <c r="I20" s="51" t="s">
        <v>355</v>
      </c>
      <c r="J20" s="46" t="s">
        <v>784</v>
      </c>
    </row>
    <row r="21" ht="42" customHeight="1" spans="1:10">
      <c r="A21" s="50" t="s">
        <v>743</v>
      </c>
      <c r="B21" s="51" t="s">
        <v>771</v>
      </c>
      <c r="C21" s="51" t="s">
        <v>349</v>
      </c>
      <c r="D21" s="51" t="s">
        <v>350</v>
      </c>
      <c r="E21" s="46" t="s">
        <v>785</v>
      </c>
      <c r="F21" s="51" t="s">
        <v>358</v>
      </c>
      <c r="G21" s="46" t="s">
        <v>786</v>
      </c>
      <c r="H21" s="51" t="s">
        <v>354</v>
      </c>
      <c r="I21" s="51" t="s">
        <v>355</v>
      </c>
      <c r="J21" s="46" t="s">
        <v>787</v>
      </c>
    </row>
    <row r="22" ht="42" customHeight="1" spans="1:10">
      <c r="A22" s="50" t="s">
        <v>743</v>
      </c>
      <c r="B22" s="51" t="s">
        <v>771</v>
      </c>
      <c r="C22" s="51" t="s">
        <v>349</v>
      </c>
      <c r="D22" s="51" t="s">
        <v>350</v>
      </c>
      <c r="E22" s="46" t="s">
        <v>788</v>
      </c>
      <c r="F22" s="51" t="s">
        <v>352</v>
      </c>
      <c r="G22" s="46" t="s">
        <v>789</v>
      </c>
      <c r="H22" s="51" t="s">
        <v>750</v>
      </c>
      <c r="I22" s="51" t="s">
        <v>355</v>
      </c>
      <c r="J22" s="46" t="s">
        <v>790</v>
      </c>
    </row>
    <row r="23" ht="42" customHeight="1" spans="1:10">
      <c r="A23" s="50" t="s">
        <v>743</v>
      </c>
      <c r="B23" s="51" t="s">
        <v>771</v>
      </c>
      <c r="C23" s="51" t="s">
        <v>349</v>
      </c>
      <c r="D23" s="51" t="s">
        <v>350</v>
      </c>
      <c r="E23" s="46" t="s">
        <v>791</v>
      </c>
      <c r="F23" s="51" t="s">
        <v>352</v>
      </c>
      <c r="G23" s="46" t="s">
        <v>792</v>
      </c>
      <c r="H23" s="51" t="s">
        <v>750</v>
      </c>
      <c r="I23" s="51" t="s">
        <v>355</v>
      </c>
      <c r="J23" s="46" t="s">
        <v>793</v>
      </c>
    </row>
    <row r="24" ht="42" customHeight="1" spans="1:10">
      <c r="A24" s="50" t="s">
        <v>743</v>
      </c>
      <c r="B24" s="51" t="s">
        <v>771</v>
      </c>
      <c r="C24" s="51" t="s">
        <v>349</v>
      </c>
      <c r="D24" s="51" t="s">
        <v>383</v>
      </c>
      <c r="E24" s="46" t="s">
        <v>794</v>
      </c>
      <c r="F24" s="51" t="s">
        <v>358</v>
      </c>
      <c r="G24" s="46" t="s">
        <v>362</v>
      </c>
      <c r="H24" s="51" t="s">
        <v>363</v>
      </c>
      <c r="I24" s="51" t="s">
        <v>355</v>
      </c>
      <c r="J24" s="46" t="s">
        <v>795</v>
      </c>
    </row>
    <row r="25" ht="42" customHeight="1" spans="1:10">
      <c r="A25" s="50" t="s">
        <v>743</v>
      </c>
      <c r="B25" s="51" t="s">
        <v>771</v>
      </c>
      <c r="C25" s="51" t="s">
        <v>349</v>
      </c>
      <c r="D25" s="51" t="s">
        <v>383</v>
      </c>
      <c r="E25" s="46" t="s">
        <v>763</v>
      </c>
      <c r="F25" s="51" t="s">
        <v>358</v>
      </c>
      <c r="G25" s="46" t="s">
        <v>362</v>
      </c>
      <c r="H25" s="51" t="s">
        <v>363</v>
      </c>
      <c r="I25" s="51" t="s">
        <v>355</v>
      </c>
      <c r="J25" s="46" t="s">
        <v>764</v>
      </c>
    </row>
    <row r="26" ht="42" customHeight="1" spans="1:10">
      <c r="A26" s="50" t="s">
        <v>743</v>
      </c>
      <c r="B26" s="51" t="s">
        <v>771</v>
      </c>
      <c r="C26" s="51" t="s">
        <v>349</v>
      </c>
      <c r="D26" s="51" t="s">
        <v>360</v>
      </c>
      <c r="E26" s="46" t="s">
        <v>796</v>
      </c>
      <c r="F26" s="51" t="s">
        <v>352</v>
      </c>
      <c r="G26" s="46" t="s">
        <v>392</v>
      </c>
      <c r="H26" s="51" t="s">
        <v>363</v>
      </c>
      <c r="I26" s="51" t="s">
        <v>355</v>
      </c>
      <c r="J26" s="46" t="s">
        <v>797</v>
      </c>
    </row>
    <row r="27" ht="42" customHeight="1" spans="1:10">
      <c r="A27" s="50" t="s">
        <v>743</v>
      </c>
      <c r="B27" s="51" t="s">
        <v>771</v>
      </c>
      <c r="C27" s="51" t="s">
        <v>367</v>
      </c>
      <c r="D27" s="51" t="s">
        <v>368</v>
      </c>
      <c r="E27" s="46" t="s">
        <v>798</v>
      </c>
      <c r="F27" s="51" t="s">
        <v>358</v>
      </c>
      <c r="G27" s="46" t="s">
        <v>370</v>
      </c>
      <c r="H27" s="51" t="s">
        <v>799</v>
      </c>
      <c r="I27" s="51" t="s">
        <v>355</v>
      </c>
      <c r="J27" s="46" t="s">
        <v>800</v>
      </c>
    </row>
    <row r="28" ht="42" customHeight="1" spans="1:10">
      <c r="A28" s="50" t="s">
        <v>743</v>
      </c>
      <c r="B28" s="51" t="s">
        <v>771</v>
      </c>
      <c r="C28" s="51" t="s">
        <v>367</v>
      </c>
      <c r="D28" s="51" t="s">
        <v>801</v>
      </c>
      <c r="E28" s="46" t="s">
        <v>802</v>
      </c>
      <c r="F28" s="51" t="s">
        <v>358</v>
      </c>
      <c r="G28" s="46" t="s">
        <v>362</v>
      </c>
      <c r="H28" s="51" t="s">
        <v>363</v>
      </c>
      <c r="I28" s="51" t="s">
        <v>355</v>
      </c>
      <c r="J28" s="46" t="s">
        <v>803</v>
      </c>
    </row>
    <row r="29" ht="42" customHeight="1" spans="1:10">
      <c r="A29" s="50" t="s">
        <v>743</v>
      </c>
      <c r="B29" s="51" t="s">
        <v>771</v>
      </c>
      <c r="C29" s="51" t="s">
        <v>367</v>
      </c>
      <c r="D29" s="51" t="s">
        <v>801</v>
      </c>
      <c r="E29" s="46" t="s">
        <v>804</v>
      </c>
      <c r="F29" s="51" t="s">
        <v>358</v>
      </c>
      <c r="G29" s="46" t="s">
        <v>362</v>
      </c>
      <c r="H29" s="51" t="s">
        <v>363</v>
      </c>
      <c r="I29" s="51" t="s">
        <v>355</v>
      </c>
      <c r="J29" s="46" t="s">
        <v>805</v>
      </c>
    </row>
    <row r="30" ht="42" customHeight="1" spans="1:10">
      <c r="A30" s="50" t="s">
        <v>743</v>
      </c>
      <c r="B30" s="51" t="s">
        <v>771</v>
      </c>
      <c r="C30" s="51" t="s">
        <v>373</v>
      </c>
      <c r="D30" s="51" t="s">
        <v>374</v>
      </c>
      <c r="E30" s="46" t="s">
        <v>576</v>
      </c>
      <c r="F30" s="51" t="s">
        <v>352</v>
      </c>
      <c r="G30" s="46" t="s">
        <v>395</v>
      </c>
      <c r="H30" s="51" t="s">
        <v>363</v>
      </c>
      <c r="I30" s="51" t="s">
        <v>355</v>
      </c>
      <c r="J30" s="46" t="s">
        <v>770</v>
      </c>
    </row>
    <row r="31" ht="42" customHeight="1" spans="1:10">
      <c r="A31" s="50" t="s">
        <v>744</v>
      </c>
      <c r="B31" s="51" t="s">
        <v>806</v>
      </c>
      <c r="C31" s="51" t="s">
        <v>349</v>
      </c>
      <c r="D31" s="51" t="s">
        <v>350</v>
      </c>
      <c r="E31" s="46" t="s">
        <v>807</v>
      </c>
      <c r="F31" s="51" t="s">
        <v>352</v>
      </c>
      <c r="G31" s="46" t="s">
        <v>808</v>
      </c>
      <c r="H31" s="51" t="s">
        <v>750</v>
      </c>
      <c r="I31" s="51" t="s">
        <v>355</v>
      </c>
      <c r="J31" s="46" t="s">
        <v>809</v>
      </c>
    </row>
    <row r="32" ht="42" customHeight="1" spans="1:10">
      <c r="A32" s="50" t="s">
        <v>744</v>
      </c>
      <c r="B32" s="51" t="s">
        <v>806</v>
      </c>
      <c r="C32" s="51" t="s">
        <v>349</v>
      </c>
      <c r="D32" s="51" t="s">
        <v>383</v>
      </c>
      <c r="E32" s="46" t="s">
        <v>810</v>
      </c>
      <c r="F32" s="51" t="s">
        <v>358</v>
      </c>
      <c r="G32" s="46" t="s">
        <v>811</v>
      </c>
      <c r="H32" s="51" t="s">
        <v>363</v>
      </c>
      <c r="I32" s="51" t="s">
        <v>355</v>
      </c>
      <c r="J32" s="46" t="s">
        <v>812</v>
      </c>
    </row>
    <row r="33" ht="42" customHeight="1" spans="1:10">
      <c r="A33" s="50" t="s">
        <v>744</v>
      </c>
      <c r="B33" s="51" t="s">
        <v>806</v>
      </c>
      <c r="C33" s="51" t="s">
        <v>349</v>
      </c>
      <c r="D33" s="51" t="s">
        <v>383</v>
      </c>
      <c r="E33" s="46" t="s">
        <v>763</v>
      </c>
      <c r="F33" s="51" t="s">
        <v>358</v>
      </c>
      <c r="G33" s="46" t="s">
        <v>811</v>
      </c>
      <c r="H33" s="51" t="s">
        <v>363</v>
      </c>
      <c r="I33" s="51" t="s">
        <v>355</v>
      </c>
      <c r="J33" s="46" t="s">
        <v>813</v>
      </c>
    </row>
    <row r="34" ht="42" customHeight="1" spans="1:10">
      <c r="A34" s="50" t="s">
        <v>744</v>
      </c>
      <c r="B34" s="51" t="s">
        <v>806</v>
      </c>
      <c r="C34" s="51" t="s">
        <v>349</v>
      </c>
      <c r="D34" s="51" t="s">
        <v>360</v>
      </c>
      <c r="E34" s="46" t="s">
        <v>814</v>
      </c>
      <c r="F34" s="51" t="s">
        <v>358</v>
      </c>
      <c r="G34" s="46" t="s">
        <v>811</v>
      </c>
      <c r="H34" s="51" t="s">
        <v>363</v>
      </c>
      <c r="I34" s="51" t="s">
        <v>355</v>
      </c>
      <c r="J34" s="46" t="s">
        <v>815</v>
      </c>
    </row>
    <row r="35" ht="42" customHeight="1" spans="1:10">
      <c r="A35" s="50" t="s">
        <v>744</v>
      </c>
      <c r="B35" s="51" t="s">
        <v>806</v>
      </c>
      <c r="C35" s="51" t="s">
        <v>367</v>
      </c>
      <c r="D35" s="51" t="s">
        <v>368</v>
      </c>
      <c r="E35" s="46" t="s">
        <v>816</v>
      </c>
      <c r="F35" s="51" t="s">
        <v>358</v>
      </c>
      <c r="G35" s="46" t="s">
        <v>370</v>
      </c>
      <c r="H35" s="51"/>
      <c r="I35" s="51" t="s">
        <v>371</v>
      </c>
      <c r="J35" s="46" t="s">
        <v>817</v>
      </c>
    </row>
    <row r="36" ht="42" customHeight="1" spans="1:10">
      <c r="A36" s="50" t="s">
        <v>744</v>
      </c>
      <c r="B36" s="51" t="s">
        <v>806</v>
      </c>
      <c r="C36" s="51" t="s">
        <v>367</v>
      </c>
      <c r="D36" s="51" t="s">
        <v>390</v>
      </c>
      <c r="E36" s="46" t="s">
        <v>818</v>
      </c>
      <c r="F36" s="51" t="s">
        <v>358</v>
      </c>
      <c r="G36" s="46" t="s">
        <v>465</v>
      </c>
      <c r="H36" s="51"/>
      <c r="I36" s="51" t="s">
        <v>371</v>
      </c>
      <c r="J36" s="46" t="s">
        <v>818</v>
      </c>
    </row>
    <row r="37" ht="42" customHeight="1" spans="1:10">
      <c r="A37" s="50" t="s">
        <v>744</v>
      </c>
      <c r="B37" s="51" t="s">
        <v>806</v>
      </c>
      <c r="C37" s="51" t="s">
        <v>367</v>
      </c>
      <c r="D37" s="51" t="s">
        <v>390</v>
      </c>
      <c r="E37" s="46" t="s">
        <v>819</v>
      </c>
      <c r="F37" s="51" t="s">
        <v>358</v>
      </c>
      <c r="G37" s="46" t="s">
        <v>465</v>
      </c>
      <c r="H37" s="51"/>
      <c r="I37" s="51" t="s">
        <v>371</v>
      </c>
      <c r="J37" s="46" t="s">
        <v>820</v>
      </c>
    </row>
    <row r="38" ht="42" customHeight="1" spans="1:10">
      <c r="A38" s="50" t="s">
        <v>744</v>
      </c>
      <c r="B38" s="51" t="s">
        <v>806</v>
      </c>
      <c r="C38" s="51" t="s">
        <v>367</v>
      </c>
      <c r="D38" s="51" t="s">
        <v>821</v>
      </c>
      <c r="E38" s="46" t="s">
        <v>822</v>
      </c>
      <c r="F38" s="51" t="s">
        <v>358</v>
      </c>
      <c r="G38" s="46" t="s">
        <v>823</v>
      </c>
      <c r="H38" s="51"/>
      <c r="I38" s="51" t="s">
        <v>371</v>
      </c>
      <c r="J38" s="46" t="s">
        <v>824</v>
      </c>
    </row>
    <row r="39" ht="42" customHeight="1" spans="1:10">
      <c r="A39" s="50" t="s">
        <v>744</v>
      </c>
      <c r="B39" s="51" t="s">
        <v>806</v>
      </c>
      <c r="C39" s="51" t="s">
        <v>367</v>
      </c>
      <c r="D39" s="51" t="s">
        <v>801</v>
      </c>
      <c r="E39" s="46" t="s">
        <v>825</v>
      </c>
      <c r="F39" s="51" t="s">
        <v>358</v>
      </c>
      <c r="G39" s="46" t="s">
        <v>826</v>
      </c>
      <c r="H39" s="51"/>
      <c r="I39" s="51" t="s">
        <v>371</v>
      </c>
      <c r="J39" s="46" t="s">
        <v>827</v>
      </c>
    </row>
    <row r="40" ht="42" customHeight="1" spans="1:10">
      <c r="A40" s="50" t="s">
        <v>744</v>
      </c>
      <c r="B40" s="51" t="s">
        <v>806</v>
      </c>
      <c r="C40" s="51" t="s">
        <v>373</v>
      </c>
      <c r="D40" s="51" t="s">
        <v>374</v>
      </c>
      <c r="E40" s="46" t="s">
        <v>828</v>
      </c>
      <c r="F40" s="51" t="s">
        <v>352</v>
      </c>
      <c r="G40" s="46" t="s">
        <v>392</v>
      </c>
      <c r="H40" s="51" t="s">
        <v>363</v>
      </c>
      <c r="I40" s="51" t="s">
        <v>355</v>
      </c>
      <c r="J40" s="46" t="s">
        <v>829</v>
      </c>
    </row>
    <row r="41" ht="42" customHeight="1" spans="1:10">
      <c r="A41" s="50" t="s">
        <v>744</v>
      </c>
      <c r="B41" s="51" t="s">
        <v>806</v>
      </c>
      <c r="C41" s="51" t="s">
        <v>373</v>
      </c>
      <c r="D41" s="51" t="s">
        <v>374</v>
      </c>
      <c r="E41" s="46" t="s">
        <v>769</v>
      </c>
      <c r="F41" s="51" t="s">
        <v>352</v>
      </c>
      <c r="G41" s="46" t="s">
        <v>542</v>
      </c>
      <c r="H41" s="51" t="s">
        <v>363</v>
      </c>
      <c r="I41" s="51" t="s">
        <v>355</v>
      </c>
      <c r="J41" s="46" t="s">
        <v>830</v>
      </c>
    </row>
  </sheetData>
  <mergeCells count="8">
    <mergeCell ref="A2:J2"/>
    <mergeCell ref="A3:H3"/>
    <mergeCell ref="A7:A15"/>
    <mergeCell ref="A16:A30"/>
    <mergeCell ref="A31:A41"/>
    <mergeCell ref="B7:B15"/>
    <mergeCell ref="B16:B30"/>
    <mergeCell ref="B31:B4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selection activeCell="A3" sqref="A3"/>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831</v>
      </c>
    </row>
    <row r="2" ht="30.65" customHeight="1" spans="1:8">
      <c r="A2" s="36" t="s">
        <v>832</v>
      </c>
      <c r="B2" s="36"/>
      <c r="C2" s="36"/>
      <c r="D2" s="36"/>
      <c r="E2" s="36"/>
      <c r="F2" s="36"/>
      <c r="G2" s="36"/>
      <c r="H2" s="36"/>
    </row>
    <row r="3" ht="18.75" customHeight="1" spans="1:8">
      <c r="A3" s="34" t="s">
        <v>2</v>
      </c>
      <c r="B3" s="34"/>
      <c r="C3" s="34"/>
      <c r="D3" s="34"/>
      <c r="E3" s="34"/>
      <c r="F3" s="34"/>
      <c r="G3" s="34"/>
      <c r="H3" s="34"/>
    </row>
    <row r="4" ht="18.75" customHeight="1" spans="1:8">
      <c r="A4" s="37" t="s">
        <v>150</v>
      </c>
      <c r="B4" s="37" t="s">
        <v>833</v>
      </c>
      <c r="C4" s="37" t="s">
        <v>834</v>
      </c>
      <c r="D4" s="37" t="s">
        <v>835</v>
      </c>
      <c r="E4" s="37" t="s">
        <v>836</v>
      </c>
      <c r="F4" s="37" t="s">
        <v>837</v>
      </c>
      <c r="G4" s="37"/>
      <c r="H4" s="37"/>
    </row>
    <row r="5" ht="18.75" customHeight="1" spans="1:8">
      <c r="A5" s="37"/>
      <c r="B5" s="37"/>
      <c r="C5" s="37"/>
      <c r="D5" s="37"/>
      <c r="E5" s="37"/>
      <c r="F5" s="37" t="s">
        <v>630</v>
      </c>
      <c r="G5" s="37" t="s">
        <v>838</v>
      </c>
      <c r="H5" s="37" t="s">
        <v>839</v>
      </c>
    </row>
    <row r="6" ht="18.75" customHeight="1" spans="1:8">
      <c r="A6" s="38" t="s">
        <v>133</v>
      </c>
      <c r="B6" s="38" t="s">
        <v>134</v>
      </c>
      <c r="C6" s="38" t="s">
        <v>135</v>
      </c>
      <c r="D6" s="38" t="s">
        <v>136</v>
      </c>
      <c r="E6" s="38" t="s">
        <v>137</v>
      </c>
      <c r="F6" s="38" t="s">
        <v>138</v>
      </c>
      <c r="G6" s="38" t="s">
        <v>840</v>
      </c>
      <c r="H6" s="38" t="s">
        <v>841</v>
      </c>
    </row>
    <row r="7" ht="29.9" customHeight="1" spans="1:8">
      <c r="A7" s="39" t="s">
        <v>47</v>
      </c>
      <c r="B7" s="39" t="s">
        <v>842</v>
      </c>
      <c r="C7" s="39" t="s">
        <v>693</v>
      </c>
      <c r="D7" s="39" t="s">
        <v>843</v>
      </c>
      <c r="E7" s="37" t="s">
        <v>473</v>
      </c>
      <c r="F7" s="40">
        <v>23</v>
      </c>
      <c r="G7" s="41">
        <v>21200</v>
      </c>
      <c r="H7" s="41">
        <v>487600</v>
      </c>
    </row>
    <row r="8" ht="29.9" customHeight="1" spans="1:8">
      <c r="A8" s="39" t="s">
        <v>47</v>
      </c>
      <c r="B8" s="39" t="s">
        <v>842</v>
      </c>
      <c r="C8" s="39" t="s">
        <v>674</v>
      </c>
      <c r="D8" s="39" t="s">
        <v>844</v>
      </c>
      <c r="E8" s="37" t="s">
        <v>473</v>
      </c>
      <c r="F8" s="40">
        <v>5</v>
      </c>
      <c r="G8" s="41">
        <v>2700</v>
      </c>
      <c r="H8" s="41">
        <v>13500</v>
      </c>
    </row>
    <row r="9" ht="29.9" customHeight="1" spans="1:8">
      <c r="A9" s="39" t="s">
        <v>47</v>
      </c>
      <c r="B9" s="39" t="s">
        <v>842</v>
      </c>
      <c r="C9" s="39" t="s">
        <v>694</v>
      </c>
      <c r="D9" s="39" t="s">
        <v>482</v>
      </c>
      <c r="E9" s="37" t="s">
        <v>480</v>
      </c>
      <c r="F9" s="40">
        <v>10</v>
      </c>
      <c r="G9" s="41">
        <v>20000</v>
      </c>
      <c r="H9" s="41">
        <v>200000</v>
      </c>
    </row>
    <row r="10" ht="29.9" customHeight="1" spans="1:8">
      <c r="A10" s="39" t="s">
        <v>47</v>
      </c>
      <c r="B10" s="39" t="s">
        <v>842</v>
      </c>
      <c r="C10" s="39" t="s">
        <v>845</v>
      </c>
      <c r="D10" s="39" t="s">
        <v>846</v>
      </c>
      <c r="E10" s="37" t="s">
        <v>473</v>
      </c>
      <c r="F10" s="40">
        <v>6</v>
      </c>
      <c r="G10" s="41">
        <v>1800</v>
      </c>
      <c r="H10" s="41">
        <v>10800</v>
      </c>
    </row>
    <row r="11" ht="20.15" customHeight="1" spans="1:8">
      <c r="A11" s="37" t="s">
        <v>32</v>
      </c>
      <c r="B11" s="37"/>
      <c r="C11" s="37"/>
      <c r="D11" s="37"/>
      <c r="E11" s="37"/>
      <c r="F11" s="40">
        <v>44</v>
      </c>
      <c r="G11" s="41"/>
      <c r="H11" s="41">
        <v>711900</v>
      </c>
    </row>
  </sheetData>
  <mergeCells count="8">
    <mergeCell ref="A2:H2"/>
    <mergeCell ref="F4:H4"/>
    <mergeCell ref="A11:E11"/>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A3" sqref="A3:G3"/>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4:11">
      <c r="D1" s="1"/>
      <c r="E1" s="1"/>
      <c r="F1" s="1"/>
      <c r="G1" s="1"/>
      <c r="K1" s="2" t="s">
        <v>847</v>
      </c>
    </row>
    <row r="2" ht="27.75" customHeight="1" spans="1:11">
      <c r="A2" s="27" t="s">
        <v>848</v>
      </c>
      <c r="B2" s="27"/>
      <c r="C2" s="27"/>
      <c r="D2" s="27"/>
      <c r="E2" s="27"/>
      <c r="F2" s="27"/>
      <c r="G2" s="27"/>
      <c r="H2" s="27"/>
      <c r="I2" s="27"/>
      <c r="J2" s="27"/>
      <c r="K2" s="27"/>
    </row>
    <row r="3" ht="13.5" customHeight="1" spans="1:11">
      <c r="A3" s="4" t="s">
        <v>2</v>
      </c>
      <c r="B3" s="5"/>
      <c r="C3" s="5"/>
      <c r="D3" s="5"/>
      <c r="E3" s="5"/>
      <c r="F3" s="5"/>
      <c r="G3" s="5"/>
      <c r="H3" s="6"/>
      <c r="I3" s="6"/>
      <c r="J3" s="6"/>
      <c r="K3" s="7" t="s">
        <v>141</v>
      </c>
    </row>
    <row r="4" ht="21.75" customHeight="1" spans="1:11">
      <c r="A4" s="8" t="s">
        <v>264</v>
      </c>
      <c r="B4" s="8" t="s">
        <v>152</v>
      </c>
      <c r="C4" s="8" t="s">
        <v>265</v>
      </c>
      <c r="D4" s="9" t="s">
        <v>153</v>
      </c>
      <c r="E4" s="9" t="s">
        <v>154</v>
      </c>
      <c r="F4" s="9" t="s">
        <v>155</v>
      </c>
      <c r="G4" s="9" t="s">
        <v>156</v>
      </c>
      <c r="H4" s="15" t="s">
        <v>32</v>
      </c>
      <c r="I4" s="10" t="s">
        <v>849</v>
      </c>
      <c r="J4" s="11"/>
      <c r="K4" s="12"/>
    </row>
    <row r="5" ht="21.75" customHeight="1" spans="1:11">
      <c r="A5" s="13"/>
      <c r="B5" s="13"/>
      <c r="C5" s="13"/>
      <c r="D5" s="14"/>
      <c r="E5" s="14"/>
      <c r="F5" s="14"/>
      <c r="G5" s="14"/>
      <c r="H5" s="28"/>
      <c r="I5" s="9" t="s">
        <v>35</v>
      </c>
      <c r="J5" s="9" t="s">
        <v>36</v>
      </c>
      <c r="K5" s="9" t="s">
        <v>37</v>
      </c>
    </row>
    <row r="6" ht="40.5" customHeight="1" spans="1:11">
      <c r="A6" s="16"/>
      <c r="B6" s="16"/>
      <c r="C6" s="16"/>
      <c r="D6" s="17"/>
      <c r="E6" s="17"/>
      <c r="F6" s="17"/>
      <c r="G6" s="17"/>
      <c r="H6" s="18"/>
      <c r="I6" s="17" t="s">
        <v>34</v>
      </c>
      <c r="J6" s="17"/>
      <c r="K6" s="17"/>
    </row>
    <row r="7" ht="15" customHeight="1" spans="1:11">
      <c r="A7" s="19">
        <v>1</v>
      </c>
      <c r="B7" s="19">
        <v>2</v>
      </c>
      <c r="C7" s="19">
        <v>3</v>
      </c>
      <c r="D7" s="19">
        <v>4</v>
      </c>
      <c r="E7" s="19">
        <v>5</v>
      </c>
      <c r="F7" s="19">
        <v>6</v>
      </c>
      <c r="G7" s="19">
        <v>7</v>
      </c>
      <c r="H7" s="19">
        <v>8</v>
      </c>
      <c r="I7" s="19">
        <v>9</v>
      </c>
      <c r="J7" s="33">
        <v>10</v>
      </c>
      <c r="K7" s="33">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116</v>
      </c>
      <c r="B10" s="31"/>
      <c r="C10" s="31"/>
      <c r="D10" s="31"/>
      <c r="E10" s="31"/>
      <c r="F10" s="31"/>
      <c r="G10" s="32"/>
      <c r="H10" s="22"/>
      <c r="I10" s="22"/>
      <c r="J10" s="22"/>
      <c r="K10" s="2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tabSelected="1" workbookViewId="0">
      <selection activeCell="A3" sqref="A3:D3"/>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4:7">
      <c r="D1" s="1"/>
      <c r="G1" s="2" t="s">
        <v>850</v>
      </c>
    </row>
    <row r="2" ht="27.75" customHeight="1" spans="1:7">
      <c r="A2" s="3" t="s">
        <v>851</v>
      </c>
      <c r="B2" s="3"/>
      <c r="C2" s="3"/>
      <c r="D2" s="3"/>
      <c r="E2" s="3"/>
      <c r="F2" s="3"/>
      <c r="G2" s="3"/>
    </row>
    <row r="3" ht="13.5" customHeight="1" spans="1:7">
      <c r="A3" s="4" t="s">
        <v>2</v>
      </c>
      <c r="B3" s="5"/>
      <c r="C3" s="5"/>
      <c r="D3" s="5"/>
      <c r="E3" s="6"/>
      <c r="F3" s="6"/>
      <c r="G3" s="7" t="s">
        <v>141</v>
      </c>
    </row>
    <row r="4" ht="21.75" customHeight="1" spans="1:7">
      <c r="A4" s="8" t="s">
        <v>265</v>
      </c>
      <c r="B4" s="8" t="s">
        <v>264</v>
      </c>
      <c r="C4" s="8" t="s">
        <v>152</v>
      </c>
      <c r="D4" s="9" t="s">
        <v>852</v>
      </c>
      <c r="E4" s="10" t="s">
        <v>35</v>
      </c>
      <c r="F4" s="11"/>
      <c r="G4" s="12"/>
    </row>
    <row r="5" ht="21.75" customHeight="1" spans="1:7">
      <c r="A5" s="13"/>
      <c r="B5" s="13"/>
      <c r="C5" s="13"/>
      <c r="D5" s="14"/>
      <c r="E5" s="15" t="s">
        <v>853</v>
      </c>
      <c r="F5" s="9" t="s">
        <v>854</v>
      </c>
      <c r="G5" s="9" t="s">
        <v>855</v>
      </c>
    </row>
    <row r="6" ht="40.5" customHeight="1" spans="1:7">
      <c r="A6" s="16"/>
      <c r="B6" s="16"/>
      <c r="C6" s="16"/>
      <c r="D6" s="17"/>
      <c r="E6" s="18"/>
      <c r="F6" s="17" t="s">
        <v>34</v>
      </c>
      <c r="G6" s="17"/>
    </row>
    <row r="7" ht="15" customHeight="1" spans="1:7">
      <c r="A7" s="19">
        <v>1</v>
      </c>
      <c r="B7" s="19">
        <v>2</v>
      </c>
      <c r="C7" s="19">
        <v>3</v>
      </c>
      <c r="D7" s="19">
        <v>4</v>
      </c>
      <c r="E7" s="19">
        <v>5</v>
      </c>
      <c r="F7" s="19">
        <v>6</v>
      </c>
      <c r="G7" s="19">
        <v>7</v>
      </c>
    </row>
    <row r="8" ht="29.9" customHeight="1" spans="1:7">
      <c r="A8" s="20" t="s">
        <v>47</v>
      </c>
      <c r="B8" s="21"/>
      <c r="C8" s="21"/>
      <c r="D8" s="20"/>
      <c r="E8" s="22">
        <v>11193932080</v>
      </c>
      <c r="F8" s="22">
        <v>12480585100</v>
      </c>
      <c r="G8" s="22">
        <v>13430595100</v>
      </c>
    </row>
    <row r="9" ht="29.9" customHeight="1" spans="1:7">
      <c r="A9" s="20"/>
      <c r="B9" s="20" t="s">
        <v>856</v>
      </c>
      <c r="C9" s="20" t="s">
        <v>319</v>
      </c>
      <c r="D9" s="20" t="s">
        <v>857</v>
      </c>
      <c r="E9" s="22">
        <v>950000</v>
      </c>
      <c r="F9" s="22">
        <v>950000</v>
      </c>
      <c r="G9" s="22">
        <v>950000</v>
      </c>
    </row>
    <row r="10" ht="29.9" customHeight="1" spans="1:7">
      <c r="A10" s="23"/>
      <c r="B10" s="20" t="s">
        <v>858</v>
      </c>
      <c r="C10" s="20" t="s">
        <v>285</v>
      </c>
      <c r="D10" s="20" t="s">
        <v>857</v>
      </c>
      <c r="E10" s="22">
        <v>3690000</v>
      </c>
      <c r="F10" s="22">
        <v>3690000</v>
      </c>
      <c r="G10" s="22">
        <v>3690000</v>
      </c>
    </row>
    <row r="11" ht="29.9" customHeight="1" spans="1:7">
      <c r="A11" s="23"/>
      <c r="B11" s="20" t="s">
        <v>859</v>
      </c>
      <c r="C11" s="20" t="s">
        <v>330</v>
      </c>
      <c r="D11" s="20" t="s">
        <v>857</v>
      </c>
      <c r="E11" s="22">
        <v>65000000</v>
      </c>
      <c r="F11" s="22">
        <v>65000000</v>
      </c>
      <c r="G11" s="22">
        <v>65000000</v>
      </c>
    </row>
    <row r="12" ht="29.9" customHeight="1" spans="1:7">
      <c r="A12" s="23"/>
      <c r="B12" s="20" t="s">
        <v>859</v>
      </c>
      <c r="C12" s="20" t="s">
        <v>328</v>
      </c>
      <c r="D12" s="20" t="s">
        <v>857</v>
      </c>
      <c r="E12" s="22">
        <v>100000000</v>
      </c>
      <c r="F12" s="22">
        <v>100000000</v>
      </c>
      <c r="G12" s="22">
        <v>100000000</v>
      </c>
    </row>
    <row r="13" ht="29.9" customHeight="1" spans="1:7">
      <c r="A13" s="23"/>
      <c r="B13" s="20" t="s">
        <v>859</v>
      </c>
      <c r="C13" s="20" t="s">
        <v>334</v>
      </c>
      <c r="D13" s="20" t="s">
        <v>857</v>
      </c>
      <c r="E13" s="22">
        <v>4850000</v>
      </c>
      <c r="F13" s="22">
        <v>4850000</v>
      </c>
      <c r="G13" s="22">
        <v>4850000</v>
      </c>
    </row>
    <row r="14" ht="29.9" customHeight="1" spans="1:7">
      <c r="A14" s="23"/>
      <c r="B14" s="20" t="s">
        <v>859</v>
      </c>
      <c r="C14" s="20" t="s">
        <v>277</v>
      </c>
      <c r="D14" s="20" t="s">
        <v>857</v>
      </c>
      <c r="E14" s="22">
        <v>480000</v>
      </c>
      <c r="F14" s="22">
        <v>480000</v>
      </c>
      <c r="G14" s="22">
        <v>480000</v>
      </c>
    </row>
    <row r="15" ht="29.9" customHeight="1" spans="1:7">
      <c r="A15" s="23"/>
      <c r="B15" s="20" t="s">
        <v>860</v>
      </c>
      <c r="C15" s="20" t="s">
        <v>309</v>
      </c>
      <c r="D15" s="20" t="s">
        <v>857</v>
      </c>
      <c r="E15" s="22">
        <v>2000000000</v>
      </c>
      <c r="F15" s="22">
        <v>3000000000</v>
      </c>
      <c r="G15" s="22">
        <v>3000000000</v>
      </c>
    </row>
    <row r="16" ht="29.9" customHeight="1" spans="1:7">
      <c r="A16" s="23"/>
      <c r="B16" s="20" t="s">
        <v>860</v>
      </c>
      <c r="C16" s="20" t="s">
        <v>311</v>
      </c>
      <c r="D16" s="20" t="s">
        <v>857</v>
      </c>
      <c r="E16" s="22">
        <v>3856530900</v>
      </c>
      <c r="F16" s="22">
        <v>3900000000</v>
      </c>
      <c r="G16" s="22">
        <v>3950000000</v>
      </c>
    </row>
    <row r="17" ht="29.9" customHeight="1" spans="1:7">
      <c r="A17" s="23"/>
      <c r="B17" s="20" t="s">
        <v>860</v>
      </c>
      <c r="C17" s="20" t="s">
        <v>297</v>
      </c>
      <c r="D17" s="20" t="s">
        <v>857</v>
      </c>
      <c r="E17" s="22">
        <v>278084600</v>
      </c>
      <c r="F17" s="22">
        <v>278090000</v>
      </c>
      <c r="G17" s="22">
        <v>278100000</v>
      </c>
    </row>
    <row r="18" ht="29.9" customHeight="1" spans="1:7">
      <c r="A18" s="23"/>
      <c r="B18" s="20" t="s">
        <v>860</v>
      </c>
      <c r="C18" s="20" t="s">
        <v>295</v>
      </c>
      <c r="D18" s="20" t="s">
        <v>857</v>
      </c>
      <c r="E18" s="22">
        <v>1865384500</v>
      </c>
      <c r="F18" s="22">
        <v>2000000000</v>
      </c>
      <c r="G18" s="22">
        <v>2350000000</v>
      </c>
    </row>
    <row r="19" ht="29.9" customHeight="1" spans="1:7">
      <c r="A19" s="23"/>
      <c r="B19" s="20" t="s">
        <v>860</v>
      </c>
      <c r="C19" s="20" t="s">
        <v>280</v>
      </c>
      <c r="D19" s="20" t="s">
        <v>857</v>
      </c>
      <c r="E19" s="22">
        <v>100000000</v>
      </c>
      <c r="F19" s="22"/>
      <c r="G19" s="22"/>
    </row>
    <row r="20" ht="29.9" customHeight="1" spans="1:7">
      <c r="A20" s="23"/>
      <c r="B20" s="20" t="s">
        <v>860</v>
      </c>
      <c r="C20" s="20" t="s">
        <v>287</v>
      </c>
      <c r="D20" s="20" t="s">
        <v>857</v>
      </c>
      <c r="E20" s="22">
        <v>141921400</v>
      </c>
      <c r="F20" s="22"/>
      <c r="G20" s="22"/>
    </row>
    <row r="21" ht="29.9" customHeight="1" spans="1:7">
      <c r="A21" s="23"/>
      <c r="B21" s="20" t="s">
        <v>860</v>
      </c>
      <c r="C21" s="20" t="s">
        <v>299</v>
      </c>
      <c r="D21" s="20" t="s">
        <v>857</v>
      </c>
      <c r="E21" s="22">
        <v>17874000</v>
      </c>
      <c r="F21" s="22">
        <v>18354000</v>
      </c>
      <c r="G21" s="22">
        <v>18354000</v>
      </c>
    </row>
    <row r="22" ht="29.9" customHeight="1" spans="1:7">
      <c r="A22" s="23"/>
      <c r="B22" s="20" t="s">
        <v>860</v>
      </c>
      <c r="C22" s="20" t="s">
        <v>332</v>
      </c>
      <c r="D22" s="20" t="s">
        <v>857</v>
      </c>
      <c r="E22" s="22">
        <v>11480000</v>
      </c>
      <c r="F22" s="22">
        <v>11480000</v>
      </c>
      <c r="G22" s="22">
        <v>11480000</v>
      </c>
    </row>
    <row r="23" ht="29.9" customHeight="1" spans="1:7">
      <c r="A23" s="23"/>
      <c r="B23" s="20" t="s">
        <v>860</v>
      </c>
      <c r="C23" s="20" t="s">
        <v>315</v>
      </c>
      <c r="D23" s="20" t="s">
        <v>857</v>
      </c>
      <c r="E23" s="22">
        <v>500000</v>
      </c>
      <c r="F23" s="22">
        <v>500000</v>
      </c>
      <c r="G23" s="22">
        <v>500000</v>
      </c>
    </row>
    <row r="24" ht="29.9" customHeight="1" spans="1:7">
      <c r="A24" s="23"/>
      <c r="B24" s="20" t="s">
        <v>860</v>
      </c>
      <c r="C24" s="20" t="s">
        <v>324</v>
      </c>
      <c r="D24" s="20" t="s">
        <v>857</v>
      </c>
      <c r="E24" s="22">
        <v>701100</v>
      </c>
      <c r="F24" s="22">
        <v>701100</v>
      </c>
      <c r="G24" s="22">
        <v>701100</v>
      </c>
    </row>
    <row r="25" ht="29.9" customHeight="1" spans="1:7">
      <c r="A25" s="23"/>
      <c r="B25" s="20" t="s">
        <v>861</v>
      </c>
      <c r="C25" s="20" t="s">
        <v>742</v>
      </c>
      <c r="D25" s="20" t="s">
        <v>862</v>
      </c>
      <c r="E25" s="22">
        <v>2100000000</v>
      </c>
      <c r="F25" s="22">
        <v>2450000000</v>
      </c>
      <c r="G25" s="22">
        <v>3000000000</v>
      </c>
    </row>
    <row r="26" ht="29.9" customHeight="1" spans="1:7">
      <c r="A26" s="23"/>
      <c r="B26" s="20" t="s">
        <v>861</v>
      </c>
      <c r="C26" s="20" t="s">
        <v>743</v>
      </c>
      <c r="D26" s="20" t="s">
        <v>862</v>
      </c>
      <c r="E26" s="22">
        <v>600000000</v>
      </c>
      <c r="F26" s="22">
        <v>600000000</v>
      </c>
      <c r="G26" s="22">
        <v>600000000</v>
      </c>
    </row>
    <row r="27" ht="29.9" customHeight="1" spans="1:7">
      <c r="A27" s="23"/>
      <c r="B27" s="20" t="s">
        <v>861</v>
      </c>
      <c r="C27" s="20" t="s">
        <v>744</v>
      </c>
      <c r="D27" s="20" t="s">
        <v>862</v>
      </c>
      <c r="E27" s="22">
        <v>46485580</v>
      </c>
      <c r="F27" s="22">
        <v>46490000</v>
      </c>
      <c r="G27" s="22">
        <v>46490000</v>
      </c>
    </row>
    <row r="28" ht="18.75" customHeight="1" spans="1:7">
      <c r="A28" s="24" t="s">
        <v>32</v>
      </c>
      <c r="B28" s="25" t="s">
        <v>863</v>
      </c>
      <c r="C28" s="25"/>
      <c r="D28" s="26"/>
      <c r="E28" s="22">
        <v>11193932080</v>
      </c>
      <c r="F28" s="22">
        <v>12480585100</v>
      </c>
      <c r="G28" s="22">
        <v>13430595100</v>
      </c>
    </row>
  </sheetData>
  <mergeCells count="11">
    <mergeCell ref="A2:G2"/>
    <mergeCell ref="A3:D3"/>
    <mergeCell ref="E4:G4"/>
    <mergeCell ref="A28:D2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3" sqref="A3:D3"/>
    </sheetView>
  </sheetViews>
  <sheetFormatPr defaultColWidth="8" defaultRowHeight="14.25" customHeight="1"/>
  <cols>
    <col min="1" max="1" width="21.1416666666667" customWidth="1"/>
    <col min="2" max="2" width="35.2833333333333" customWidth="1"/>
    <col min="3" max="19" width="16.175" customWidth="1"/>
  </cols>
  <sheetData>
    <row r="1" ht="12" customHeight="1" spans="1:18">
      <c r="A1" s="22"/>
      <c r="J1" s="153"/>
      <c r="R1" s="2" t="s">
        <v>28</v>
      </c>
    </row>
    <row r="2" ht="36" customHeight="1" spans="1:19">
      <c r="A2" s="142" t="s">
        <v>29</v>
      </c>
      <c r="B2" s="27"/>
      <c r="C2" s="27"/>
      <c r="D2" s="27"/>
      <c r="E2" s="27"/>
      <c r="F2" s="27"/>
      <c r="G2" s="27"/>
      <c r="H2" s="27"/>
      <c r="I2" s="27"/>
      <c r="J2" s="43"/>
      <c r="K2" s="27"/>
      <c r="L2" s="27"/>
      <c r="M2" s="27"/>
      <c r="N2" s="27"/>
      <c r="O2" s="27"/>
      <c r="P2" s="27"/>
      <c r="Q2" s="27"/>
      <c r="R2" s="27"/>
      <c r="S2" s="27"/>
    </row>
    <row r="3" ht="20.25" customHeight="1" spans="1:19">
      <c r="A3" s="91" t="s">
        <v>2</v>
      </c>
      <c r="B3" s="6"/>
      <c r="C3" s="6"/>
      <c r="D3" s="6"/>
      <c r="E3" s="6"/>
      <c r="F3" s="6"/>
      <c r="G3" s="6"/>
      <c r="H3" s="6"/>
      <c r="I3" s="6"/>
      <c r="J3" s="154"/>
      <c r="K3" s="6"/>
      <c r="L3" s="6"/>
      <c r="M3" s="6"/>
      <c r="N3" s="7"/>
      <c r="O3" s="7"/>
      <c r="P3" s="7"/>
      <c r="Q3" s="7"/>
      <c r="R3" s="7" t="s">
        <v>3</v>
      </c>
      <c r="S3" s="7" t="s">
        <v>3</v>
      </c>
    </row>
    <row r="4" ht="18.75" customHeight="1" spans="1:19">
      <c r="A4" s="143" t="s">
        <v>30</v>
      </c>
      <c r="B4" s="144" t="s">
        <v>31</v>
      </c>
      <c r="C4" s="144" t="s">
        <v>32</v>
      </c>
      <c r="D4" s="145" t="s">
        <v>33</v>
      </c>
      <c r="E4" s="146"/>
      <c r="F4" s="146"/>
      <c r="G4" s="146"/>
      <c r="H4" s="146"/>
      <c r="I4" s="146"/>
      <c r="J4" s="155"/>
      <c r="K4" s="146"/>
      <c r="L4" s="146"/>
      <c r="M4" s="146"/>
      <c r="N4" s="156"/>
      <c r="O4" s="156" t="s">
        <v>21</v>
      </c>
      <c r="P4" s="156"/>
      <c r="Q4" s="156"/>
      <c r="R4" s="156"/>
      <c r="S4" s="156"/>
    </row>
    <row r="5" ht="18" customHeight="1" spans="1:19">
      <c r="A5" s="147"/>
      <c r="B5" s="148"/>
      <c r="C5" s="148"/>
      <c r="D5" s="148" t="s">
        <v>34</v>
      </c>
      <c r="E5" s="148" t="s">
        <v>35</v>
      </c>
      <c r="F5" s="148" t="s">
        <v>36</v>
      </c>
      <c r="G5" s="148" t="s">
        <v>37</v>
      </c>
      <c r="H5" s="148" t="s">
        <v>38</v>
      </c>
      <c r="I5" s="157" t="s">
        <v>39</v>
      </c>
      <c r="J5" s="158"/>
      <c r="K5" s="157" t="s">
        <v>40</v>
      </c>
      <c r="L5" s="157" t="s">
        <v>41</v>
      </c>
      <c r="M5" s="157" t="s">
        <v>42</v>
      </c>
      <c r="N5" s="159" t="s">
        <v>43</v>
      </c>
      <c r="O5" s="160" t="s">
        <v>34</v>
      </c>
      <c r="P5" s="160" t="s">
        <v>35</v>
      </c>
      <c r="Q5" s="160" t="s">
        <v>36</v>
      </c>
      <c r="R5" s="160" t="s">
        <v>37</v>
      </c>
      <c r="S5" s="160" t="s">
        <v>44</v>
      </c>
    </row>
    <row r="6" ht="29.25" customHeight="1" spans="1:19">
      <c r="A6" s="149"/>
      <c r="B6" s="150"/>
      <c r="C6" s="150"/>
      <c r="D6" s="150"/>
      <c r="E6" s="150"/>
      <c r="F6" s="150"/>
      <c r="G6" s="150"/>
      <c r="H6" s="150"/>
      <c r="I6" s="161" t="s">
        <v>34</v>
      </c>
      <c r="J6" s="161" t="s">
        <v>45</v>
      </c>
      <c r="K6" s="161" t="s">
        <v>40</v>
      </c>
      <c r="L6" s="161" t="s">
        <v>41</v>
      </c>
      <c r="M6" s="161" t="s">
        <v>42</v>
      </c>
      <c r="N6" s="161" t="s">
        <v>43</v>
      </c>
      <c r="O6" s="161"/>
      <c r="P6" s="161"/>
      <c r="Q6" s="161"/>
      <c r="R6" s="161"/>
      <c r="S6" s="161"/>
    </row>
    <row r="7" ht="16.5" customHeight="1" spans="1:19">
      <c r="A7" s="126">
        <v>1</v>
      </c>
      <c r="B7" s="19">
        <v>2</v>
      </c>
      <c r="C7" s="19">
        <v>3</v>
      </c>
      <c r="D7" s="19">
        <v>4</v>
      </c>
      <c r="E7" s="126">
        <v>5</v>
      </c>
      <c r="F7" s="19">
        <v>6</v>
      </c>
      <c r="G7" s="19">
        <v>7</v>
      </c>
      <c r="H7" s="126">
        <v>8</v>
      </c>
      <c r="I7" s="19">
        <v>9</v>
      </c>
      <c r="J7" s="33">
        <v>10</v>
      </c>
      <c r="K7" s="33">
        <v>11</v>
      </c>
      <c r="L7" s="162">
        <v>12</v>
      </c>
      <c r="M7" s="33">
        <v>13</v>
      </c>
      <c r="N7" s="33">
        <v>14</v>
      </c>
      <c r="O7" s="33">
        <v>15</v>
      </c>
      <c r="P7" s="33">
        <v>16</v>
      </c>
      <c r="Q7" s="33">
        <v>17</v>
      </c>
      <c r="R7" s="33">
        <v>18</v>
      </c>
      <c r="S7" s="33">
        <v>19</v>
      </c>
    </row>
    <row r="8" ht="31.4" customHeight="1" spans="1:19">
      <c r="A8" s="29" t="s">
        <v>46</v>
      </c>
      <c r="B8" s="29" t="s">
        <v>47</v>
      </c>
      <c r="C8" s="22">
        <v>8575683391.98</v>
      </c>
      <c r="D8" s="117">
        <v>8506951657.41</v>
      </c>
      <c r="E8" s="90">
        <v>8505721757.41</v>
      </c>
      <c r="F8" s="90"/>
      <c r="G8" s="90"/>
      <c r="H8" s="90"/>
      <c r="I8" s="90">
        <v>1229900</v>
      </c>
      <c r="J8" s="90"/>
      <c r="K8" s="90"/>
      <c r="L8" s="90"/>
      <c r="M8" s="90"/>
      <c r="N8" s="90">
        <v>1229900</v>
      </c>
      <c r="O8" s="90">
        <v>68731734.57</v>
      </c>
      <c r="P8" s="90">
        <v>68731734.57</v>
      </c>
      <c r="Q8" s="90"/>
      <c r="R8" s="90"/>
      <c r="S8" s="90"/>
    </row>
    <row r="9" ht="16.5" customHeight="1" spans="1:19">
      <c r="A9" s="151" t="s">
        <v>32</v>
      </c>
      <c r="B9" s="152"/>
      <c r="C9" s="117">
        <v>8575683391.98</v>
      </c>
      <c r="D9" s="117">
        <v>8506951657.41</v>
      </c>
      <c r="E9" s="90">
        <v>8505721757.41</v>
      </c>
      <c r="F9" s="90"/>
      <c r="G9" s="90"/>
      <c r="H9" s="90"/>
      <c r="I9" s="90">
        <v>1229900</v>
      </c>
      <c r="J9" s="90"/>
      <c r="K9" s="90"/>
      <c r="L9" s="90"/>
      <c r="M9" s="90"/>
      <c r="N9" s="90">
        <v>1229900</v>
      </c>
      <c r="O9" s="90">
        <v>68731734.57</v>
      </c>
      <c r="P9" s="90">
        <v>68731734.57</v>
      </c>
      <c r="Q9" s="90"/>
      <c r="R9" s="90"/>
      <c r="S9" s="90"/>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5"/>
  <sheetViews>
    <sheetView showZeros="0" workbookViewId="0">
      <selection activeCell="A3" sqref="A3:L3"/>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5:15">
      <c r="O1" s="53" t="s">
        <v>48</v>
      </c>
    </row>
    <row r="2" ht="28.5" customHeight="1" spans="1:15">
      <c r="A2" s="27" t="s">
        <v>49</v>
      </c>
      <c r="B2" s="27"/>
      <c r="C2" s="27"/>
      <c r="D2" s="27"/>
      <c r="E2" s="27"/>
      <c r="F2" s="27"/>
      <c r="G2" s="27"/>
      <c r="H2" s="27"/>
      <c r="I2" s="27"/>
      <c r="J2" s="27"/>
      <c r="K2" s="27"/>
      <c r="L2" s="27"/>
      <c r="M2" s="27"/>
      <c r="N2" s="27"/>
      <c r="O2" s="27"/>
    </row>
    <row r="3" ht="15" customHeight="1" spans="1:15">
      <c r="A3" s="99" t="s">
        <v>2</v>
      </c>
      <c r="B3" s="100"/>
      <c r="C3" s="56"/>
      <c r="D3" s="56"/>
      <c r="E3" s="56"/>
      <c r="F3" s="56"/>
      <c r="G3" s="6"/>
      <c r="H3" s="56"/>
      <c r="I3" s="56"/>
      <c r="J3" s="6"/>
      <c r="K3" s="56"/>
      <c r="L3" s="56"/>
      <c r="M3" s="6"/>
      <c r="N3" s="6"/>
      <c r="O3" s="101" t="s">
        <v>3</v>
      </c>
    </row>
    <row r="4" ht="18.75" customHeight="1" spans="1:15">
      <c r="A4" s="9" t="s">
        <v>50</v>
      </c>
      <c r="B4" s="9" t="s">
        <v>51</v>
      </c>
      <c r="C4" s="15" t="s">
        <v>32</v>
      </c>
      <c r="D4" s="60" t="s">
        <v>35</v>
      </c>
      <c r="E4" s="60"/>
      <c r="F4" s="60"/>
      <c r="G4" s="141" t="s">
        <v>36</v>
      </c>
      <c r="H4" s="9" t="s">
        <v>37</v>
      </c>
      <c r="I4" s="9" t="s">
        <v>52</v>
      </c>
      <c r="J4" s="10" t="s">
        <v>53</v>
      </c>
      <c r="K4" s="67" t="s">
        <v>54</v>
      </c>
      <c r="L4" s="67" t="s">
        <v>55</v>
      </c>
      <c r="M4" s="67" t="s">
        <v>56</v>
      </c>
      <c r="N4" s="67" t="s">
        <v>57</v>
      </c>
      <c r="O4" s="85" t="s">
        <v>58</v>
      </c>
    </row>
    <row r="5" ht="30" customHeight="1" spans="1:15">
      <c r="A5" s="18"/>
      <c r="B5" s="18"/>
      <c r="C5" s="18"/>
      <c r="D5" s="60" t="s">
        <v>34</v>
      </c>
      <c r="E5" s="60" t="s">
        <v>59</v>
      </c>
      <c r="F5" s="60" t="s">
        <v>60</v>
      </c>
      <c r="G5" s="18"/>
      <c r="H5" s="18"/>
      <c r="I5" s="18"/>
      <c r="J5" s="60" t="s">
        <v>34</v>
      </c>
      <c r="K5" s="89" t="s">
        <v>54</v>
      </c>
      <c r="L5" s="89" t="s">
        <v>55</v>
      </c>
      <c r="M5" s="89" t="s">
        <v>56</v>
      </c>
      <c r="N5" s="89" t="s">
        <v>57</v>
      </c>
      <c r="O5" s="89" t="s">
        <v>58</v>
      </c>
    </row>
    <row r="6" ht="16.5" customHeight="1" spans="1:15">
      <c r="A6" s="60">
        <v>1</v>
      </c>
      <c r="B6" s="60">
        <v>2</v>
      </c>
      <c r="C6" s="60">
        <v>3</v>
      </c>
      <c r="D6" s="60">
        <v>4</v>
      </c>
      <c r="E6" s="60">
        <v>5</v>
      </c>
      <c r="F6" s="60">
        <v>6</v>
      </c>
      <c r="G6" s="60">
        <v>7</v>
      </c>
      <c r="H6" s="45">
        <v>8</v>
      </c>
      <c r="I6" s="45">
        <v>9</v>
      </c>
      <c r="J6" s="45">
        <v>10</v>
      </c>
      <c r="K6" s="45">
        <v>11</v>
      </c>
      <c r="L6" s="45">
        <v>12</v>
      </c>
      <c r="M6" s="45">
        <v>13</v>
      </c>
      <c r="N6" s="45">
        <v>14</v>
      </c>
      <c r="O6" s="60">
        <v>15</v>
      </c>
    </row>
    <row r="7" ht="20.25" customHeight="1" spans="1:15">
      <c r="A7" s="29" t="s">
        <v>61</v>
      </c>
      <c r="B7" s="29" t="s">
        <v>62</v>
      </c>
      <c r="C7" s="117">
        <v>4913331.81</v>
      </c>
      <c r="D7" s="117">
        <v>4913331.81</v>
      </c>
      <c r="E7" s="117">
        <v>4913331.81</v>
      </c>
      <c r="F7" s="117"/>
      <c r="G7" s="90"/>
      <c r="H7" s="117"/>
      <c r="I7" s="117"/>
      <c r="J7" s="117"/>
      <c r="K7" s="117"/>
      <c r="L7" s="117"/>
      <c r="M7" s="90"/>
      <c r="N7" s="117"/>
      <c r="O7" s="117"/>
    </row>
    <row r="8" ht="20.25" customHeight="1" spans="1:15">
      <c r="A8" s="61" t="s">
        <v>63</v>
      </c>
      <c r="B8" s="61" t="s">
        <v>64</v>
      </c>
      <c r="C8" s="117">
        <v>4867128.4</v>
      </c>
      <c r="D8" s="117">
        <v>4867128.4</v>
      </c>
      <c r="E8" s="117">
        <v>4867128.4</v>
      </c>
      <c r="F8" s="117"/>
      <c r="G8" s="90"/>
      <c r="H8" s="117"/>
      <c r="I8" s="117"/>
      <c r="J8" s="117"/>
      <c r="K8" s="117"/>
      <c r="L8" s="117"/>
      <c r="M8" s="90"/>
      <c r="N8" s="117"/>
      <c r="O8" s="117"/>
    </row>
    <row r="9" ht="20.25" customHeight="1" spans="1:15">
      <c r="A9" s="125" t="s">
        <v>65</v>
      </c>
      <c r="B9" s="125" t="s">
        <v>66</v>
      </c>
      <c r="C9" s="117">
        <v>138510</v>
      </c>
      <c r="D9" s="117">
        <v>138510</v>
      </c>
      <c r="E9" s="117">
        <v>138510</v>
      </c>
      <c r="F9" s="117"/>
      <c r="G9" s="90"/>
      <c r="H9" s="117"/>
      <c r="I9" s="117"/>
      <c r="J9" s="117"/>
      <c r="K9" s="117"/>
      <c r="L9" s="117"/>
      <c r="M9" s="90"/>
      <c r="N9" s="117"/>
      <c r="O9" s="117"/>
    </row>
    <row r="10" ht="20.25" customHeight="1" spans="1:15">
      <c r="A10" s="125" t="s">
        <v>67</v>
      </c>
      <c r="B10" s="125" t="s">
        <v>68</v>
      </c>
      <c r="C10" s="117">
        <v>4728618.4</v>
      </c>
      <c r="D10" s="117">
        <v>4728618.4</v>
      </c>
      <c r="E10" s="117">
        <v>4728618.4</v>
      </c>
      <c r="F10" s="117"/>
      <c r="G10" s="90"/>
      <c r="H10" s="117"/>
      <c r="I10" s="117"/>
      <c r="J10" s="117"/>
      <c r="K10" s="117"/>
      <c r="L10" s="117"/>
      <c r="M10" s="90"/>
      <c r="N10" s="117"/>
      <c r="O10" s="117"/>
    </row>
    <row r="11" ht="20.25" customHeight="1" spans="1:15">
      <c r="A11" s="61" t="s">
        <v>69</v>
      </c>
      <c r="B11" s="61" t="s">
        <v>70</v>
      </c>
      <c r="C11" s="117">
        <v>46203.41</v>
      </c>
      <c r="D11" s="117">
        <v>46203.41</v>
      </c>
      <c r="E11" s="117">
        <v>46203.41</v>
      </c>
      <c r="F11" s="117"/>
      <c r="G11" s="90"/>
      <c r="H11" s="117"/>
      <c r="I11" s="117"/>
      <c r="J11" s="117"/>
      <c r="K11" s="117"/>
      <c r="L11" s="117"/>
      <c r="M11" s="90"/>
      <c r="N11" s="117"/>
      <c r="O11" s="117"/>
    </row>
    <row r="12" ht="20.25" customHeight="1" spans="1:15">
      <c r="A12" s="125" t="s">
        <v>71</v>
      </c>
      <c r="B12" s="125" t="s">
        <v>70</v>
      </c>
      <c r="C12" s="117">
        <v>46203.41</v>
      </c>
      <c r="D12" s="117">
        <v>46203.41</v>
      </c>
      <c r="E12" s="117">
        <v>46203.41</v>
      </c>
      <c r="F12" s="117"/>
      <c r="G12" s="90"/>
      <c r="H12" s="117"/>
      <c r="I12" s="117"/>
      <c r="J12" s="117"/>
      <c r="K12" s="117"/>
      <c r="L12" s="117"/>
      <c r="M12" s="90"/>
      <c r="N12" s="117"/>
      <c r="O12" s="117"/>
    </row>
    <row r="13" ht="20.25" customHeight="1" spans="1:15">
      <c r="A13" s="29" t="s">
        <v>72</v>
      </c>
      <c r="B13" s="29" t="s">
        <v>73</v>
      </c>
      <c r="C13" s="117">
        <v>6913722.68</v>
      </c>
      <c r="D13" s="117">
        <v>6913722.68</v>
      </c>
      <c r="E13" s="117">
        <v>6913722.68</v>
      </c>
      <c r="F13" s="117"/>
      <c r="G13" s="90"/>
      <c r="H13" s="117"/>
      <c r="I13" s="117"/>
      <c r="J13" s="117"/>
      <c r="K13" s="117"/>
      <c r="L13" s="117"/>
      <c r="M13" s="90"/>
      <c r="N13" s="117"/>
      <c r="O13" s="117"/>
    </row>
    <row r="14" ht="20.25" customHeight="1" spans="1:15">
      <c r="A14" s="61" t="s">
        <v>74</v>
      </c>
      <c r="B14" s="61" t="s">
        <v>75</v>
      </c>
      <c r="C14" s="117">
        <v>6913722.68</v>
      </c>
      <c r="D14" s="117">
        <v>6913722.68</v>
      </c>
      <c r="E14" s="117">
        <v>6913722.68</v>
      </c>
      <c r="F14" s="117"/>
      <c r="G14" s="90"/>
      <c r="H14" s="117"/>
      <c r="I14" s="117"/>
      <c r="J14" s="117"/>
      <c r="K14" s="117"/>
      <c r="L14" s="117"/>
      <c r="M14" s="90"/>
      <c r="N14" s="117"/>
      <c r="O14" s="117"/>
    </row>
    <row r="15" ht="20.25" customHeight="1" spans="1:15">
      <c r="A15" s="125" t="s">
        <v>76</v>
      </c>
      <c r="B15" s="125" t="s">
        <v>77</v>
      </c>
      <c r="C15" s="117">
        <v>4540617.42</v>
      </c>
      <c r="D15" s="117">
        <v>4540617.42</v>
      </c>
      <c r="E15" s="117">
        <v>4540617.42</v>
      </c>
      <c r="F15" s="117"/>
      <c r="G15" s="90"/>
      <c r="H15" s="117"/>
      <c r="I15" s="117"/>
      <c r="J15" s="117"/>
      <c r="K15" s="117"/>
      <c r="L15" s="117"/>
      <c r="M15" s="90"/>
      <c r="N15" s="117"/>
      <c r="O15" s="117"/>
    </row>
    <row r="16" ht="20.25" customHeight="1" spans="1:15">
      <c r="A16" s="125" t="s">
        <v>78</v>
      </c>
      <c r="B16" s="125" t="s">
        <v>79</v>
      </c>
      <c r="C16" s="117">
        <v>2215545.26</v>
      </c>
      <c r="D16" s="117">
        <v>2215545.26</v>
      </c>
      <c r="E16" s="117">
        <v>2215545.26</v>
      </c>
      <c r="F16" s="117"/>
      <c r="G16" s="90"/>
      <c r="H16" s="117"/>
      <c r="I16" s="117"/>
      <c r="J16" s="117"/>
      <c r="K16" s="117"/>
      <c r="L16" s="117"/>
      <c r="M16" s="90"/>
      <c r="N16" s="117"/>
      <c r="O16" s="117"/>
    </row>
    <row r="17" ht="20.25" customHeight="1" spans="1:15">
      <c r="A17" s="125" t="s">
        <v>80</v>
      </c>
      <c r="B17" s="125" t="s">
        <v>81</v>
      </c>
      <c r="C17" s="117">
        <v>157560</v>
      </c>
      <c r="D17" s="117">
        <v>157560</v>
      </c>
      <c r="E17" s="117">
        <v>157560</v>
      </c>
      <c r="F17" s="117"/>
      <c r="G17" s="90"/>
      <c r="H17" s="117"/>
      <c r="I17" s="117"/>
      <c r="J17" s="117"/>
      <c r="K17" s="117"/>
      <c r="L17" s="117"/>
      <c r="M17" s="90"/>
      <c r="N17" s="117"/>
      <c r="O17" s="117"/>
    </row>
    <row r="18" ht="20.25" customHeight="1" spans="1:15">
      <c r="A18" s="29" t="s">
        <v>82</v>
      </c>
      <c r="B18" s="29" t="s">
        <v>83</v>
      </c>
      <c r="C18" s="117">
        <v>8560167545.1</v>
      </c>
      <c r="D18" s="117">
        <v>8558937645.1</v>
      </c>
      <c r="E18" s="117">
        <v>42759410.53</v>
      </c>
      <c r="F18" s="117">
        <v>8516178234.57</v>
      </c>
      <c r="G18" s="90"/>
      <c r="H18" s="117"/>
      <c r="I18" s="117"/>
      <c r="J18" s="117">
        <v>1229900</v>
      </c>
      <c r="K18" s="117"/>
      <c r="L18" s="117"/>
      <c r="M18" s="90"/>
      <c r="N18" s="117"/>
      <c r="O18" s="117">
        <v>1229900</v>
      </c>
    </row>
    <row r="19" ht="20.25" customHeight="1" spans="1:15">
      <c r="A19" s="61" t="s">
        <v>84</v>
      </c>
      <c r="B19" s="61" t="s">
        <v>85</v>
      </c>
      <c r="C19" s="117">
        <v>6395167545.1</v>
      </c>
      <c r="D19" s="117">
        <v>6393937645.1</v>
      </c>
      <c r="E19" s="117">
        <v>42759410.53</v>
      </c>
      <c r="F19" s="117">
        <v>6351178234.57</v>
      </c>
      <c r="G19" s="90"/>
      <c r="H19" s="117"/>
      <c r="I19" s="117"/>
      <c r="J19" s="117">
        <v>1229900</v>
      </c>
      <c r="K19" s="117"/>
      <c r="L19" s="117"/>
      <c r="M19" s="90"/>
      <c r="N19" s="117"/>
      <c r="O19" s="117">
        <v>1229900</v>
      </c>
    </row>
    <row r="20" ht="20.25" customHeight="1" spans="1:15">
      <c r="A20" s="125" t="s">
        <v>86</v>
      </c>
      <c r="B20" s="125" t="s">
        <v>87</v>
      </c>
      <c r="C20" s="117">
        <v>33197178.56</v>
      </c>
      <c r="D20" s="117">
        <v>33197178.56</v>
      </c>
      <c r="E20" s="117">
        <v>32247178.56</v>
      </c>
      <c r="F20" s="117">
        <v>950000</v>
      </c>
      <c r="G20" s="90"/>
      <c r="H20" s="117"/>
      <c r="I20" s="117"/>
      <c r="J20" s="117"/>
      <c r="K20" s="117"/>
      <c r="L20" s="117"/>
      <c r="M20" s="90"/>
      <c r="N20" s="117"/>
      <c r="O20" s="117"/>
    </row>
    <row r="21" ht="20.25" customHeight="1" spans="1:15">
      <c r="A21" s="125" t="s">
        <v>88</v>
      </c>
      <c r="B21" s="125" t="s">
        <v>89</v>
      </c>
      <c r="C21" s="117">
        <v>25595100</v>
      </c>
      <c r="D21" s="117">
        <v>25595100</v>
      </c>
      <c r="E21" s="117"/>
      <c r="F21" s="117">
        <v>25595100</v>
      </c>
      <c r="G21" s="90"/>
      <c r="H21" s="117"/>
      <c r="I21" s="117"/>
      <c r="J21" s="117"/>
      <c r="K21" s="117"/>
      <c r="L21" s="117"/>
      <c r="M21" s="90"/>
      <c r="N21" s="117"/>
      <c r="O21" s="117"/>
    </row>
    <row r="22" ht="20.25" customHeight="1" spans="1:15">
      <c r="A22" s="125" t="s">
        <v>90</v>
      </c>
      <c r="B22" s="125" t="s">
        <v>91</v>
      </c>
      <c r="C22" s="117">
        <v>6211901400</v>
      </c>
      <c r="D22" s="117">
        <v>6211901400</v>
      </c>
      <c r="E22" s="117"/>
      <c r="F22" s="117">
        <v>6211901400</v>
      </c>
      <c r="G22" s="90"/>
      <c r="H22" s="117"/>
      <c r="I22" s="117"/>
      <c r="J22" s="117"/>
      <c r="K22" s="117"/>
      <c r="L22" s="117"/>
      <c r="M22" s="90"/>
      <c r="N22" s="117"/>
      <c r="O22" s="117"/>
    </row>
    <row r="23" ht="20.25" customHeight="1" spans="1:15">
      <c r="A23" s="125" t="s">
        <v>92</v>
      </c>
      <c r="B23" s="125" t="s">
        <v>93</v>
      </c>
      <c r="C23" s="117">
        <v>5359240.8</v>
      </c>
      <c r="D23" s="117">
        <v>5359240.8</v>
      </c>
      <c r="E23" s="117"/>
      <c r="F23" s="117">
        <v>5359240.8</v>
      </c>
      <c r="G23" s="90"/>
      <c r="H23" s="117"/>
      <c r="I23" s="117"/>
      <c r="J23" s="117"/>
      <c r="K23" s="117"/>
      <c r="L23" s="117"/>
      <c r="M23" s="90"/>
      <c r="N23" s="117"/>
      <c r="O23" s="117"/>
    </row>
    <row r="24" ht="20.25" customHeight="1" spans="1:15">
      <c r="A24" s="125" t="s">
        <v>94</v>
      </c>
      <c r="B24" s="125" t="s">
        <v>95</v>
      </c>
      <c r="C24" s="117">
        <v>100500000</v>
      </c>
      <c r="D24" s="117">
        <v>100500000</v>
      </c>
      <c r="E24" s="117"/>
      <c r="F24" s="117">
        <v>100500000</v>
      </c>
      <c r="G24" s="90"/>
      <c r="H24" s="117"/>
      <c r="I24" s="117"/>
      <c r="J24" s="117"/>
      <c r="K24" s="117"/>
      <c r="L24" s="117"/>
      <c r="M24" s="90"/>
      <c r="N24" s="117"/>
      <c r="O24" s="117"/>
    </row>
    <row r="25" ht="20.25" customHeight="1" spans="1:15">
      <c r="A25" s="125" t="s">
        <v>96</v>
      </c>
      <c r="B25" s="125" t="s">
        <v>97</v>
      </c>
      <c r="C25" s="117">
        <v>1229900</v>
      </c>
      <c r="D25" s="117"/>
      <c r="E25" s="117"/>
      <c r="F25" s="117"/>
      <c r="G25" s="90"/>
      <c r="H25" s="117"/>
      <c r="I25" s="117"/>
      <c r="J25" s="117">
        <v>1229900</v>
      </c>
      <c r="K25" s="117"/>
      <c r="L25" s="117"/>
      <c r="M25" s="90"/>
      <c r="N25" s="117"/>
      <c r="O25" s="117">
        <v>1229900</v>
      </c>
    </row>
    <row r="26" ht="20.25" customHeight="1" spans="1:15">
      <c r="A26" s="125" t="s">
        <v>98</v>
      </c>
      <c r="B26" s="125" t="s">
        <v>99</v>
      </c>
      <c r="C26" s="117">
        <v>17384725.74</v>
      </c>
      <c r="D26" s="117">
        <v>17384725.74</v>
      </c>
      <c r="E26" s="117">
        <v>10512231.97</v>
      </c>
      <c r="F26" s="117">
        <v>6872493.77</v>
      </c>
      <c r="G26" s="90"/>
      <c r="H26" s="117"/>
      <c r="I26" s="117"/>
      <c r="J26" s="117"/>
      <c r="K26" s="117"/>
      <c r="L26" s="117"/>
      <c r="M26" s="90"/>
      <c r="N26" s="117"/>
      <c r="O26" s="117"/>
    </row>
    <row r="27" ht="20.25" customHeight="1" spans="1:15">
      <c r="A27" s="61" t="s">
        <v>100</v>
      </c>
      <c r="B27" s="61" t="s">
        <v>101</v>
      </c>
      <c r="C27" s="117">
        <v>2065000000</v>
      </c>
      <c r="D27" s="117">
        <v>2065000000</v>
      </c>
      <c r="E27" s="117"/>
      <c r="F27" s="117">
        <v>2065000000</v>
      </c>
      <c r="G27" s="90"/>
      <c r="H27" s="117"/>
      <c r="I27" s="117"/>
      <c r="J27" s="117"/>
      <c r="K27" s="117"/>
      <c r="L27" s="117"/>
      <c r="M27" s="90"/>
      <c r="N27" s="117"/>
      <c r="O27" s="117"/>
    </row>
    <row r="28" ht="20.25" customHeight="1" spans="1:15">
      <c r="A28" s="125" t="s">
        <v>102</v>
      </c>
      <c r="B28" s="125" t="s">
        <v>103</v>
      </c>
      <c r="C28" s="117">
        <v>2000000000</v>
      </c>
      <c r="D28" s="117">
        <v>2000000000</v>
      </c>
      <c r="E28" s="117"/>
      <c r="F28" s="117">
        <v>2000000000</v>
      </c>
      <c r="G28" s="90"/>
      <c r="H28" s="117"/>
      <c r="I28" s="117"/>
      <c r="J28" s="117"/>
      <c r="K28" s="117"/>
      <c r="L28" s="117"/>
      <c r="M28" s="90"/>
      <c r="N28" s="117"/>
      <c r="O28" s="117"/>
    </row>
    <row r="29" ht="20.25" customHeight="1" spans="1:15">
      <c r="A29" s="125" t="s">
        <v>104</v>
      </c>
      <c r="B29" s="125" t="s">
        <v>105</v>
      </c>
      <c r="C29" s="117">
        <v>65000000</v>
      </c>
      <c r="D29" s="117">
        <v>65000000</v>
      </c>
      <c r="E29" s="117"/>
      <c r="F29" s="117">
        <v>65000000</v>
      </c>
      <c r="G29" s="90"/>
      <c r="H29" s="117"/>
      <c r="I29" s="117"/>
      <c r="J29" s="117"/>
      <c r="K29" s="117"/>
      <c r="L29" s="117"/>
      <c r="M29" s="90"/>
      <c r="N29" s="117"/>
      <c r="O29" s="117"/>
    </row>
    <row r="30" ht="20.25" customHeight="1" spans="1:15">
      <c r="A30" s="61" t="s">
        <v>106</v>
      </c>
      <c r="B30" s="61" t="s">
        <v>107</v>
      </c>
      <c r="C30" s="117">
        <v>100000000</v>
      </c>
      <c r="D30" s="117">
        <v>100000000</v>
      </c>
      <c r="E30" s="117"/>
      <c r="F30" s="117">
        <v>100000000</v>
      </c>
      <c r="G30" s="90"/>
      <c r="H30" s="117"/>
      <c r="I30" s="117"/>
      <c r="J30" s="117"/>
      <c r="K30" s="117"/>
      <c r="L30" s="117"/>
      <c r="M30" s="90"/>
      <c r="N30" s="117"/>
      <c r="O30" s="117"/>
    </row>
    <row r="31" ht="20.25" customHeight="1" spans="1:15">
      <c r="A31" s="125" t="s">
        <v>108</v>
      </c>
      <c r="B31" s="125" t="s">
        <v>109</v>
      </c>
      <c r="C31" s="117">
        <v>100000000</v>
      </c>
      <c r="D31" s="117">
        <v>100000000</v>
      </c>
      <c r="E31" s="117"/>
      <c r="F31" s="117">
        <v>100000000</v>
      </c>
      <c r="G31" s="90"/>
      <c r="H31" s="117"/>
      <c r="I31" s="117"/>
      <c r="J31" s="117"/>
      <c r="K31" s="117"/>
      <c r="L31" s="117"/>
      <c r="M31" s="90"/>
      <c r="N31" s="117"/>
      <c r="O31" s="117"/>
    </row>
    <row r="32" ht="20.25" customHeight="1" spans="1:15">
      <c r="A32" s="29" t="s">
        <v>110</v>
      </c>
      <c r="B32" s="29" t="s">
        <v>111</v>
      </c>
      <c r="C32" s="117">
        <v>3688792.39</v>
      </c>
      <c r="D32" s="117">
        <v>3688792.39</v>
      </c>
      <c r="E32" s="117">
        <v>3688792.39</v>
      </c>
      <c r="F32" s="117"/>
      <c r="G32" s="90"/>
      <c r="H32" s="117"/>
      <c r="I32" s="117"/>
      <c r="J32" s="117"/>
      <c r="K32" s="117"/>
      <c r="L32" s="117"/>
      <c r="M32" s="90"/>
      <c r="N32" s="117"/>
      <c r="O32" s="117"/>
    </row>
    <row r="33" ht="20.25" customHeight="1" spans="1:15">
      <c r="A33" s="61" t="s">
        <v>112</v>
      </c>
      <c r="B33" s="61" t="s">
        <v>113</v>
      </c>
      <c r="C33" s="117">
        <v>3688792.39</v>
      </c>
      <c r="D33" s="117">
        <v>3688792.39</v>
      </c>
      <c r="E33" s="117">
        <v>3688792.39</v>
      </c>
      <c r="F33" s="117"/>
      <c r="G33" s="90"/>
      <c r="H33" s="117"/>
      <c r="I33" s="117"/>
      <c r="J33" s="117"/>
      <c r="K33" s="117"/>
      <c r="L33" s="117"/>
      <c r="M33" s="90"/>
      <c r="N33" s="117"/>
      <c r="O33" s="117"/>
    </row>
    <row r="34" ht="20.25" customHeight="1" spans="1:15">
      <c r="A34" s="125" t="s">
        <v>114</v>
      </c>
      <c r="B34" s="125" t="s">
        <v>115</v>
      </c>
      <c r="C34" s="117">
        <v>3688792.39</v>
      </c>
      <c r="D34" s="117">
        <v>3688792.39</v>
      </c>
      <c r="E34" s="117">
        <v>3688792.39</v>
      </c>
      <c r="F34" s="117"/>
      <c r="G34" s="90"/>
      <c r="H34" s="117"/>
      <c r="I34" s="117"/>
      <c r="J34" s="117"/>
      <c r="K34" s="117"/>
      <c r="L34" s="117"/>
      <c r="M34" s="90"/>
      <c r="N34" s="117"/>
      <c r="O34" s="117"/>
    </row>
    <row r="35" ht="17.25" customHeight="1" spans="1:15">
      <c r="A35" s="102" t="s">
        <v>116</v>
      </c>
      <c r="B35" s="103" t="s">
        <v>116</v>
      </c>
      <c r="C35" s="117">
        <v>8575683391.98</v>
      </c>
      <c r="D35" s="117">
        <v>8574453491.98</v>
      </c>
      <c r="E35" s="117">
        <v>58275257.41</v>
      </c>
      <c r="F35" s="117">
        <v>8516178234.57</v>
      </c>
      <c r="G35" s="90"/>
      <c r="H35" s="117"/>
      <c r="I35" s="117"/>
      <c r="J35" s="117">
        <v>1229900</v>
      </c>
      <c r="K35" s="117"/>
      <c r="L35" s="117"/>
      <c r="M35" s="90"/>
      <c r="N35" s="117"/>
      <c r="O35" s="117">
        <v>1229900</v>
      </c>
    </row>
  </sheetData>
  <mergeCells count="11">
    <mergeCell ref="A2:O2"/>
    <mergeCell ref="A3:L3"/>
    <mergeCell ref="D4:F4"/>
    <mergeCell ref="J4:O4"/>
    <mergeCell ref="A35:B3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3" sqref="A3:B3"/>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97" t="s">
        <v>117</v>
      </c>
    </row>
    <row r="2" ht="31.5" customHeight="1" spans="1:4">
      <c r="A2" s="42" t="s">
        <v>118</v>
      </c>
      <c r="B2" s="128"/>
      <c r="C2" s="128"/>
      <c r="D2" s="128"/>
    </row>
    <row r="3" ht="17.25" customHeight="1" spans="1:4">
      <c r="A3" s="4" t="s">
        <v>2</v>
      </c>
      <c r="B3" s="129"/>
      <c r="C3" s="129"/>
      <c r="D3" s="98" t="s">
        <v>3</v>
      </c>
    </row>
    <row r="4" ht="24.65" customHeight="1" spans="1:4">
      <c r="A4" s="10" t="s">
        <v>4</v>
      </c>
      <c r="B4" s="12"/>
      <c r="C4" s="10" t="s">
        <v>5</v>
      </c>
      <c r="D4" s="12"/>
    </row>
    <row r="5" ht="15.65" customHeight="1" spans="1:4">
      <c r="A5" s="15" t="s">
        <v>6</v>
      </c>
      <c r="B5" s="130" t="s">
        <v>7</v>
      </c>
      <c r="C5" s="15" t="s">
        <v>119</v>
      </c>
      <c r="D5" s="130" t="s">
        <v>7</v>
      </c>
    </row>
    <row r="6" ht="14.15" customHeight="1" spans="1:4">
      <c r="A6" s="18"/>
      <c r="B6" s="17"/>
      <c r="C6" s="18"/>
      <c r="D6" s="17"/>
    </row>
    <row r="7" ht="29.15" customHeight="1" spans="1:4">
      <c r="A7" s="131" t="s">
        <v>120</v>
      </c>
      <c r="B7" s="132">
        <v>8505721757.41</v>
      </c>
      <c r="C7" s="133" t="s">
        <v>121</v>
      </c>
      <c r="D7" s="132">
        <v>8574453491.98</v>
      </c>
    </row>
    <row r="8" ht="29.15" customHeight="1" spans="1:4">
      <c r="A8" s="134" t="s">
        <v>122</v>
      </c>
      <c r="B8" s="90">
        <v>8505721757.41</v>
      </c>
      <c r="C8" s="23" t="str">
        <f>"（一）"&amp;"社会保障和就业支出"</f>
        <v>（一）社会保障和就业支出</v>
      </c>
      <c r="D8" s="90">
        <v>4913331.81</v>
      </c>
    </row>
    <row r="9" ht="29.15" customHeight="1" spans="1:4">
      <c r="A9" s="134" t="s">
        <v>123</v>
      </c>
      <c r="B9" s="90"/>
      <c r="C9" s="23" t="str">
        <f>"（二）"&amp;"卫生健康支出"</f>
        <v>（二）卫生健康支出</v>
      </c>
      <c r="D9" s="90">
        <v>6913722.68</v>
      </c>
    </row>
    <row r="10" ht="29.15" customHeight="1" spans="1:4">
      <c r="A10" s="134" t="s">
        <v>124</v>
      </c>
      <c r="B10" s="90"/>
      <c r="C10" s="23" t="str">
        <f>"（三）"&amp;"交通运输支出"</f>
        <v>（三）交通运输支出</v>
      </c>
      <c r="D10" s="90">
        <v>8558937645.1</v>
      </c>
    </row>
    <row r="11" ht="29.15" customHeight="1" spans="1:4">
      <c r="A11" s="135" t="s">
        <v>125</v>
      </c>
      <c r="B11" s="136">
        <v>68731734.57</v>
      </c>
      <c r="C11" s="23" t="str">
        <f>"（四）"&amp;"住房保障支出"</f>
        <v>（四）住房保障支出</v>
      </c>
      <c r="D11" s="90">
        <v>3688792.39</v>
      </c>
    </row>
    <row r="12" ht="29.15" customHeight="1" spans="1:4">
      <c r="A12" s="134" t="s">
        <v>122</v>
      </c>
      <c r="B12" s="117">
        <v>68731734.57</v>
      </c>
      <c r="C12" s="23" t="str">
        <f>"（五）"&amp;"转移性支出"</f>
        <v>（五）转移性支出</v>
      </c>
      <c r="D12" s="90"/>
    </row>
    <row r="13" ht="29.15" customHeight="1" spans="1:4">
      <c r="A13" s="137" t="s">
        <v>123</v>
      </c>
      <c r="B13" s="117"/>
      <c r="C13" s="138"/>
      <c r="D13" s="136"/>
    </row>
    <row r="14" ht="29.15" customHeight="1" spans="1:4">
      <c r="A14" s="137" t="s">
        <v>124</v>
      </c>
      <c r="B14" s="136"/>
      <c r="C14" s="138"/>
      <c r="D14" s="136"/>
    </row>
    <row r="15" ht="29.15" customHeight="1" spans="1:4">
      <c r="A15" s="139"/>
      <c r="B15" s="136"/>
      <c r="C15" s="140" t="s">
        <v>126</v>
      </c>
      <c r="D15" s="136"/>
    </row>
    <row r="16" ht="29.15" customHeight="1" spans="1:4">
      <c r="A16" s="139" t="s">
        <v>127</v>
      </c>
      <c r="B16" s="136">
        <v>8574453491.98</v>
      </c>
      <c r="C16" s="138" t="s">
        <v>27</v>
      </c>
      <c r="D16" s="136">
        <v>8574453491.98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3"/>
  <sheetViews>
    <sheetView showZeros="0" workbookViewId="0">
      <selection activeCell="A3" sqref="A3:E3"/>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4:7">
      <c r="D1" s="109"/>
      <c r="F1" s="53"/>
      <c r="G1" s="53" t="s">
        <v>128</v>
      </c>
    </row>
    <row r="2" ht="39" customHeight="1" spans="1:7">
      <c r="A2" s="3" t="s">
        <v>129</v>
      </c>
      <c r="B2" s="3"/>
      <c r="C2" s="3"/>
      <c r="D2" s="3"/>
      <c r="E2" s="3"/>
      <c r="F2" s="3"/>
      <c r="G2" s="3"/>
    </row>
    <row r="3" ht="18" customHeight="1" spans="1:7">
      <c r="A3" s="4" t="s">
        <v>2</v>
      </c>
      <c r="F3" s="101"/>
      <c r="G3" s="101" t="s">
        <v>3</v>
      </c>
    </row>
    <row r="4" ht="20.25" customHeight="1" spans="1:7">
      <c r="A4" s="119" t="s">
        <v>130</v>
      </c>
      <c r="B4" s="120"/>
      <c r="C4" s="121" t="s">
        <v>32</v>
      </c>
      <c r="D4" s="11" t="s">
        <v>59</v>
      </c>
      <c r="E4" s="11"/>
      <c r="F4" s="12"/>
      <c r="G4" s="121" t="s">
        <v>60</v>
      </c>
    </row>
    <row r="5" ht="20.25" customHeight="1" spans="1:7">
      <c r="A5" s="122" t="s">
        <v>50</v>
      </c>
      <c r="B5" s="123" t="s">
        <v>51</v>
      </c>
      <c r="C5" s="92"/>
      <c r="D5" s="92" t="s">
        <v>34</v>
      </c>
      <c r="E5" s="92" t="s">
        <v>131</v>
      </c>
      <c r="F5" s="92" t="s">
        <v>132</v>
      </c>
      <c r="G5" s="92"/>
    </row>
    <row r="6" ht="13.5" customHeight="1" spans="1:7">
      <c r="A6" s="124" t="s">
        <v>133</v>
      </c>
      <c r="B6" s="124" t="s">
        <v>134</v>
      </c>
      <c r="C6" s="124" t="s">
        <v>135</v>
      </c>
      <c r="D6" s="60"/>
      <c r="E6" s="124" t="s">
        <v>136</v>
      </c>
      <c r="F6" s="124" t="s">
        <v>137</v>
      </c>
      <c r="G6" s="124" t="s">
        <v>138</v>
      </c>
    </row>
    <row r="7" ht="18" customHeight="1" spans="1:7">
      <c r="A7" s="29" t="s">
        <v>61</v>
      </c>
      <c r="B7" s="29" t="s">
        <v>62</v>
      </c>
      <c r="C7" s="22">
        <v>4913331.81</v>
      </c>
      <c r="D7" s="22">
        <v>4913331.81</v>
      </c>
      <c r="E7" s="22">
        <v>4774821.81</v>
      </c>
      <c r="F7" s="22">
        <v>138510</v>
      </c>
      <c r="G7" s="22"/>
    </row>
    <row r="8" ht="18" customHeight="1" spans="1:7">
      <c r="A8" s="29" t="s">
        <v>63</v>
      </c>
      <c r="B8" s="61" t="s">
        <v>64</v>
      </c>
      <c r="C8" s="22">
        <v>4867128.4</v>
      </c>
      <c r="D8" s="22">
        <v>4867128.4</v>
      </c>
      <c r="E8" s="22">
        <v>4728618.4</v>
      </c>
      <c r="F8" s="22">
        <v>138510</v>
      </c>
      <c r="G8" s="22"/>
    </row>
    <row r="9" ht="18" customHeight="1" spans="1:7">
      <c r="A9" s="29" t="s">
        <v>65</v>
      </c>
      <c r="B9" s="125" t="s">
        <v>66</v>
      </c>
      <c r="C9" s="22">
        <v>138510</v>
      </c>
      <c r="D9" s="22">
        <v>138510</v>
      </c>
      <c r="E9" s="22"/>
      <c r="F9" s="22">
        <v>138510</v>
      </c>
      <c r="G9" s="22"/>
    </row>
    <row r="10" ht="18" customHeight="1" spans="1:7">
      <c r="A10" s="29" t="s">
        <v>67</v>
      </c>
      <c r="B10" s="125" t="s">
        <v>68</v>
      </c>
      <c r="C10" s="22">
        <v>4728618.4</v>
      </c>
      <c r="D10" s="22">
        <v>4728618.4</v>
      </c>
      <c r="E10" s="22">
        <v>4728618.4</v>
      </c>
      <c r="F10" s="22"/>
      <c r="G10" s="22"/>
    </row>
    <row r="11" ht="18" customHeight="1" spans="1:7">
      <c r="A11" s="29" t="s">
        <v>69</v>
      </c>
      <c r="B11" s="61" t="s">
        <v>70</v>
      </c>
      <c r="C11" s="22">
        <v>46203.41</v>
      </c>
      <c r="D11" s="22">
        <v>46203.41</v>
      </c>
      <c r="E11" s="22">
        <v>46203.41</v>
      </c>
      <c r="F11" s="22"/>
      <c r="G11" s="22"/>
    </row>
    <row r="12" ht="18" customHeight="1" spans="1:7">
      <c r="A12" s="29" t="s">
        <v>71</v>
      </c>
      <c r="B12" s="125" t="s">
        <v>70</v>
      </c>
      <c r="C12" s="22">
        <v>46203.41</v>
      </c>
      <c r="D12" s="22">
        <v>46203.41</v>
      </c>
      <c r="E12" s="22">
        <v>46203.41</v>
      </c>
      <c r="F12" s="22"/>
      <c r="G12" s="22"/>
    </row>
    <row r="13" ht="18" customHeight="1" spans="1:7">
      <c r="A13" s="29" t="s">
        <v>72</v>
      </c>
      <c r="B13" s="29" t="s">
        <v>73</v>
      </c>
      <c r="C13" s="22">
        <v>6913722.68</v>
      </c>
      <c r="D13" s="22">
        <v>6913722.68</v>
      </c>
      <c r="E13" s="22">
        <v>6913722.68</v>
      </c>
      <c r="F13" s="22"/>
      <c r="G13" s="22"/>
    </row>
    <row r="14" ht="18" customHeight="1" spans="1:7">
      <c r="A14" s="29" t="s">
        <v>74</v>
      </c>
      <c r="B14" s="61" t="s">
        <v>75</v>
      </c>
      <c r="C14" s="22">
        <v>6913722.68</v>
      </c>
      <c r="D14" s="22">
        <v>6913722.68</v>
      </c>
      <c r="E14" s="22">
        <v>6913722.68</v>
      </c>
      <c r="F14" s="22"/>
      <c r="G14" s="22"/>
    </row>
    <row r="15" ht="18" customHeight="1" spans="1:7">
      <c r="A15" s="29" t="s">
        <v>76</v>
      </c>
      <c r="B15" s="125" t="s">
        <v>77</v>
      </c>
      <c r="C15" s="22">
        <v>4540617.42</v>
      </c>
      <c r="D15" s="22">
        <v>4540617.42</v>
      </c>
      <c r="E15" s="22">
        <v>4540617.42</v>
      </c>
      <c r="F15" s="22"/>
      <c r="G15" s="22"/>
    </row>
    <row r="16" ht="18" customHeight="1" spans="1:7">
      <c r="A16" s="29" t="s">
        <v>78</v>
      </c>
      <c r="B16" s="125" t="s">
        <v>79</v>
      </c>
      <c r="C16" s="22">
        <v>2215545.26</v>
      </c>
      <c r="D16" s="22">
        <v>2215545.26</v>
      </c>
      <c r="E16" s="22">
        <v>2215545.26</v>
      </c>
      <c r="F16" s="22"/>
      <c r="G16" s="22"/>
    </row>
    <row r="17" ht="18" customHeight="1" spans="1:7">
      <c r="A17" s="29" t="s">
        <v>80</v>
      </c>
      <c r="B17" s="125" t="s">
        <v>81</v>
      </c>
      <c r="C17" s="22">
        <v>157560</v>
      </c>
      <c r="D17" s="22">
        <v>157560</v>
      </c>
      <c r="E17" s="22">
        <v>157560</v>
      </c>
      <c r="F17" s="22"/>
      <c r="G17" s="22"/>
    </row>
    <row r="18" ht="18" customHeight="1" spans="1:7">
      <c r="A18" s="29" t="s">
        <v>82</v>
      </c>
      <c r="B18" s="29" t="s">
        <v>83</v>
      </c>
      <c r="C18" s="22">
        <v>8490205910.53</v>
      </c>
      <c r="D18" s="22">
        <v>42759410.53</v>
      </c>
      <c r="E18" s="22">
        <v>33716275.45</v>
      </c>
      <c r="F18" s="22">
        <v>9043135.08</v>
      </c>
      <c r="G18" s="22">
        <v>8447446500</v>
      </c>
    </row>
    <row r="19" ht="18" customHeight="1" spans="1:7">
      <c r="A19" s="29" t="s">
        <v>84</v>
      </c>
      <c r="B19" s="61" t="s">
        <v>85</v>
      </c>
      <c r="C19" s="22">
        <v>6325205910.53</v>
      </c>
      <c r="D19" s="22">
        <v>42759410.53</v>
      </c>
      <c r="E19" s="22">
        <v>33716275.45</v>
      </c>
      <c r="F19" s="22">
        <v>9043135.08</v>
      </c>
      <c r="G19" s="22">
        <v>6282446500</v>
      </c>
    </row>
    <row r="20" ht="18" customHeight="1" spans="1:7">
      <c r="A20" s="29" t="s">
        <v>86</v>
      </c>
      <c r="B20" s="125" t="s">
        <v>87</v>
      </c>
      <c r="C20" s="22">
        <v>33197178.56</v>
      </c>
      <c r="D20" s="22">
        <v>32247178.56</v>
      </c>
      <c r="E20" s="22">
        <v>24819702.45</v>
      </c>
      <c r="F20" s="22">
        <v>7427476.11</v>
      </c>
      <c r="G20" s="22">
        <v>950000</v>
      </c>
    </row>
    <row r="21" ht="18" customHeight="1" spans="1:7">
      <c r="A21" s="29" t="s">
        <v>88</v>
      </c>
      <c r="B21" s="125" t="s">
        <v>89</v>
      </c>
      <c r="C21" s="22">
        <v>24095100</v>
      </c>
      <c r="D21" s="22"/>
      <c r="E21" s="22"/>
      <c r="F21" s="22"/>
      <c r="G21" s="22">
        <v>24095100</v>
      </c>
    </row>
    <row r="22" ht="18" customHeight="1" spans="1:7">
      <c r="A22" s="29" t="s">
        <v>90</v>
      </c>
      <c r="B22" s="125" t="s">
        <v>91</v>
      </c>
      <c r="C22" s="22">
        <v>6156901400</v>
      </c>
      <c r="D22" s="22"/>
      <c r="E22" s="22"/>
      <c r="F22" s="22"/>
      <c r="G22" s="22">
        <v>6156901400</v>
      </c>
    </row>
    <row r="23" ht="18" customHeight="1" spans="1:7">
      <c r="A23" s="29" t="s">
        <v>94</v>
      </c>
      <c r="B23" s="125" t="s">
        <v>95</v>
      </c>
      <c r="C23" s="22">
        <v>100500000</v>
      </c>
      <c r="D23" s="22"/>
      <c r="E23" s="22"/>
      <c r="F23" s="22"/>
      <c r="G23" s="22">
        <v>100500000</v>
      </c>
    </row>
    <row r="24" ht="18" customHeight="1" spans="1:7">
      <c r="A24" s="29" t="s">
        <v>98</v>
      </c>
      <c r="B24" s="125" t="s">
        <v>99</v>
      </c>
      <c r="C24" s="22">
        <v>10512231.97</v>
      </c>
      <c r="D24" s="22">
        <v>10512231.97</v>
      </c>
      <c r="E24" s="22">
        <v>8896573</v>
      </c>
      <c r="F24" s="22">
        <v>1615658.97</v>
      </c>
      <c r="G24" s="22"/>
    </row>
    <row r="25" ht="18" customHeight="1" spans="1:7">
      <c r="A25" s="29" t="s">
        <v>100</v>
      </c>
      <c r="B25" s="61" t="s">
        <v>101</v>
      </c>
      <c r="C25" s="22">
        <v>2065000000</v>
      </c>
      <c r="D25" s="22"/>
      <c r="E25" s="22"/>
      <c r="F25" s="22"/>
      <c r="G25" s="22">
        <v>2065000000</v>
      </c>
    </row>
    <row r="26" ht="18" customHeight="1" spans="1:7">
      <c r="A26" s="29" t="s">
        <v>102</v>
      </c>
      <c r="B26" s="125" t="s">
        <v>103</v>
      </c>
      <c r="C26" s="22">
        <v>2000000000</v>
      </c>
      <c r="D26" s="22"/>
      <c r="E26" s="22"/>
      <c r="F26" s="22"/>
      <c r="G26" s="22">
        <v>2000000000</v>
      </c>
    </row>
    <row r="27" ht="18" customHeight="1" spans="1:7">
      <c r="A27" s="29" t="s">
        <v>104</v>
      </c>
      <c r="B27" s="125" t="s">
        <v>105</v>
      </c>
      <c r="C27" s="22">
        <v>65000000</v>
      </c>
      <c r="D27" s="22"/>
      <c r="E27" s="22"/>
      <c r="F27" s="22"/>
      <c r="G27" s="22">
        <v>65000000</v>
      </c>
    </row>
    <row r="28" ht="18" customHeight="1" spans="1:7">
      <c r="A28" s="29" t="s">
        <v>106</v>
      </c>
      <c r="B28" s="61" t="s">
        <v>107</v>
      </c>
      <c r="C28" s="22">
        <v>100000000</v>
      </c>
      <c r="D28" s="22"/>
      <c r="E28" s="22"/>
      <c r="F28" s="22"/>
      <c r="G28" s="22">
        <v>100000000</v>
      </c>
    </row>
    <row r="29" ht="18" customHeight="1" spans="1:7">
      <c r="A29" s="29" t="s">
        <v>108</v>
      </c>
      <c r="B29" s="125" t="s">
        <v>109</v>
      </c>
      <c r="C29" s="22">
        <v>100000000</v>
      </c>
      <c r="D29" s="22"/>
      <c r="E29" s="22"/>
      <c r="F29" s="22"/>
      <c r="G29" s="22">
        <v>100000000</v>
      </c>
    </row>
    <row r="30" ht="18" customHeight="1" spans="1:7">
      <c r="A30" s="29" t="s">
        <v>110</v>
      </c>
      <c r="B30" s="29" t="s">
        <v>111</v>
      </c>
      <c r="C30" s="22">
        <v>3688792.39</v>
      </c>
      <c r="D30" s="22">
        <v>3688792.39</v>
      </c>
      <c r="E30" s="22">
        <v>3688792.39</v>
      </c>
      <c r="F30" s="22"/>
      <c r="G30" s="22"/>
    </row>
    <row r="31" ht="18" customHeight="1" spans="1:7">
      <c r="A31" s="29" t="s">
        <v>112</v>
      </c>
      <c r="B31" s="61" t="s">
        <v>113</v>
      </c>
      <c r="C31" s="22">
        <v>3688792.39</v>
      </c>
      <c r="D31" s="22">
        <v>3688792.39</v>
      </c>
      <c r="E31" s="22">
        <v>3688792.39</v>
      </c>
      <c r="F31" s="22"/>
      <c r="G31" s="22"/>
    </row>
    <row r="32" ht="18" customHeight="1" spans="1:7">
      <c r="A32" s="29" t="s">
        <v>114</v>
      </c>
      <c r="B32" s="125" t="s">
        <v>115</v>
      </c>
      <c r="C32" s="22">
        <v>3688792.39</v>
      </c>
      <c r="D32" s="22">
        <v>3688792.39</v>
      </c>
      <c r="E32" s="22">
        <v>3688792.39</v>
      </c>
      <c r="F32" s="22"/>
      <c r="G32" s="22"/>
    </row>
    <row r="33" ht="18" customHeight="1" spans="1:7">
      <c r="A33" s="126" t="s">
        <v>116</v>
      </c>
      <c r="B33" s="127" t="s">
        <v>116</v>
      </c>
      <c r="C33" s="22">
        <v>8505721757.41</v>
      </c>
      <c r="D33" s="22">
        <v>58275257.41</v>
      </c>
      <c r="E33" s="22">
        <v>49093612.33</v>
      </c>
      <c r="F33" s="22">
        <v>9181645.08</v>
      </c>
      <c r="G33" s="22">
        <v>8447446500</v>
      </c>
    </row>
  </sheetData>
  <mergeCells count="7">
    <mergeCell ref="A2:G2"/>
    <mergeCell ref="A3:E3"/>
    <mergeCell ref="A4:B4"/>
    <mergeCell ref="D4:F4"/>
    <mergeCell ref="A33:B3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3" sqref="A3:D3"/>
    </sheetView>
  </sheetViews>
  <sheetFormatPr defaultColWidth="9.14166666666667" defaultRowHeight="14.25" customHeight="1" outlineLevelRow="6" outlineLevelCol="5"/>
  <cols>
    <col min="1" max="1" width="27.425" customWidth="1"/>
    <col min="2" max="6" width="31.175" customWidth="1"/>
  </cols>
  <sheetData>
    <row r="1" ht="12" customHeight="1" spans="1:6">
      <c r="A1" s="113"/>
      <c r="B1" s="113"/>
      <c r="C1" s="58"/>
      <c r="F1" s="57" t="s">
        <v>139</v>
      </c>
    </row>
    <row r="2" ht="25.5" customHeight="1" spans="1:6">
      <c r="A2" s="114" t="s">
        <v>140</v>
      </c>
      <c r="B2" s="114"/>
      <c r="C2" s="114"/>
      <c r="D2" s="114"/>
      <c r="E2" s="114"/>
      <c r="F2" s="114"/>
    </row>
    <row r="3" ht="15.75" customHeight="1" spans="1:6">
      <c r="A3" s="4" t="s">
        <v>2</v>
      </c>
      <c r="B3" s="113"/>
      <c r="C3" s="58"/>
      <c r="F3" s="57" t="s">
        <v>141</v>
      </c>
    </row>
    <row r="4" ht="19.5" customHeight="1" spans="1:6">
      <c r="A4" s="9" t="s">
        <v>142</v>
      </c>
      <c r="B4" s="15" t="s">
        <v>143</v>
      </c>
      <c r="C4" s="10" t="s">
        <v>144</v>
      </c>
      <c r="D4" s="11"/>
      <c r="E4" s="12"/>
      <c r="F4" s="15" t="s">
        <v>145</v>
      </c>
    </row>
    <row r="5" ht="19.5" customHeight="1" spans="1:6">
      <c r="A5" s="17"/>
      <c r="B5" s="18"/>
      <c r="C5" s="60" t="s">
        <v>34</v>
      </c>
      <c r="D5" s="60" t="s">
        <v>146</v>
      </c>
      <c r="E5" s="60" t="s">
        <v>147</v>
      </c>
      <c r="F5" s="18"/>
    </row>
    <row r="6" ht="18.75" customHeight="1" spans="1:6">
      <c r="A6" s="115">
        <v>1</v>
      </c>
      <c r="B6" s="115">
        <v>2</v>
      </c>
      <c r="C6" s="116">
        <v>3</v>
      </c>
      <c r="D6" s="115">
        <v>4</v>
      </c>
      <c r="E6" s="115">
        <v>5</v>
      </c>
      <c r="F6" s="115">
        <v>6</v>
      </c>
    </row>
    <row r="7" ht="18.75" customHeight="1" spans="1:6">
      <c r="A7" s="117">
        <v>1791678.73</v>
      </c>
      <c r="B7" s="117">
        <v>950000</v>
      </c>
      <c r="C7" s="118">
        <v>657678.73</v>
      </c>
      <c r="D7" s="117"/>
      <c r="E7" s="117">
        <v>657678.73</v>
      </c>
      <c r="F7" s="117">
        <v>184000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37"/>
  <sheetViews>
    <sheetView showZeros="0" workbookViewId="0">
      <selection activeCell="A3" sqref="A3:G3"/>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4:23">
      <c r="D1" s="1"/>
      <c r="E1" s="1"/>
      <c r="F1" s="1"/>
      <c r="G1" s="1"/>
      <c r="U1" s="109"/>
      <c r="W1" s="53" t="s">
        <v>148</v>
      </c>
    </row>
    <row r="2" ht="27.75" customHeight="1" spans="1:23">
      <c r="A2" s="27" t="s">
        <v>149</v>
      </c>
      <c r="B2" s="27"/>
      <c r="C2" s="27"/>
      <c r="D2" s="27"/>
      <c r="E2" s="27"/>
      <c r="F2" s="27"/>
      <c r="G2" s="27"/>
      <c r="H2" s="27"/>
      <c r="I2" s="27"/>
      <c r="J2" s="27"/>
      <c r="K2" s="27"/>
      <c r="L2" s="27"/>
      <c r="M2" s="27"/>
      <c r="N2" s="27"/>
      <c r="O2" s="27"/>
      <c r="P2" s="27"/>
      <c r="Q2" s="27"/>
      <c r="R2" s="27"/>
      <c r="S2" s="27"/>
      <c r="T2" s="27"/>
      <c r="U2" s="27"/>
      <c r="V2" s="27"/>
      <c r="W2" s="27"/>
    </row>
    <row r="3" ht="13.5" customHeight="1" spans="1:23">
      <c r="A3" s="4" t="s">
        <v>2</v>
      </c>
      <c r="B3" s="5"/>
      <c r="C3" s="5"/>
      <c r="D3" s="5"/>
      <c r="E3" s="5"/>
      <c r="F3" s="5"/>
      <c r="G3" s="5"/>
      <c r="H3" s="6"/>
      <c r="I3" s="6"/>
      <c r="J3" s="6"/>
      <c r="K3" s="6"/>
      <c r="L3" s="6"/>
      <c r="M3" s="6"/>
      <c r="N3" s="6"/>
      <c r="O3" s="6"/>
      <c r="P3" s="6"/>
      <c r="Q3" s="6"/>
      <c r="U3" s="109"/>
      <c r="W3" s="101" t="s">
        <v>141</v>
      </c>
    </row>
    <row r="4" ht="21.75" customHeight="1" spans="1:23">
      <c r="A4" s="8" t="s">
        <v>150</v>
      </c>
      <c r="B4" s="8" t="s">
        <v>151</v>
      </c>
      <c r="C4" s="8" t="s">
        <v>152</v>
      </c>
      <c r="D4" s="9" t="s">
        <v>153</v>
      </c>
      <c r="E4" s="9" t="s">
        <v>154</v>
      </c>
      <c r="F4" s="9" t="s">
        <v>155</v>
      </c>
      <c r="G4" s="9" t="s">
        <v>156</v>
      </c>
      <c r="H4" s="60" t="s">
        <v>157</v>
      </c>
      <c r="I4" s="60"/>
      <c r="J4" s="60"/>
      <c r="K4" s="60"/>
      <c r="L4" s="106"/>
      <c r="M4" s="106"/>
      <c r="N4" s="106"/>
      <c r="O4" s="106"/>
      <c r="P4" s="106"/>
      <c r="Q4" s="44"/>
      <c r="R4" s="60"/>
      <c r="S4" s="60"/>
      <c r="T4" s="60"/>
      <c r="U4" s="60"/>
      <c r="V4" s="60"/>
      <c r="W4" s="60"/>
    </row>
    <row r="5" ht="21.75" customHeight="1" spans="1:23">
      <c r="A5" s="13"/>
      <c r="B5" s="13"/>
      <c r="C5" s="13"/>
      <c r="D5" s="14"/>
      <c r="E5" s="14"/>
      <c r="F5" s="14"/>
      <c r="G5" s="14"/>
      <c r="H5" s="60" t="s">
        <v>32</v>
      </c>
      <c r="I5" s="44" t="s">
        <v>35</v>
      </c>
      <c r="J5" s="44"/>
      <c r="K5" s="44"/>
      <c r="L5" s="106"/>
      <c r="M5" s="106"/>
      <c r="N5" s="106" t="s">
        <v>158</v>
      </c>
      <c r="O5" s="106"/>
      <c r="P5" s="106"/>
      <c r="Q5" s="44" t="s">
        <v>38</v>
      </c>
      <c r="R5" s="60" t="s">
        <v>53</v>
      </c>
      <c r="S5" s="44"/>
      <c r="T5" s="44"/>
      <c r="U5" s="44"/>
      <c r="V5" s="44"/>
      <c r="W5" s="44"/>
    </row>
    <row r="6" ht="15" customHeight="1" spans="1:23">
      <c r="A6" s="16"/>
      <c r="B6" s="16"/>
      <c r="C6" s="16"/>
      <c r="D6" s="17"/>
      <c r="E6" s="17"/>
      <c r="F6" s="17"/>
      <c r="G6" s="17"/>
      <c r="H6" s="60"/>
      <c r="I6" s="44" t="s">
        <v>159</v>
      </c>
      <c r="J6" s="44" t="s">
        <v>160</v>
      </c>
      <c r="K6" s="44" t="s">
        <v>161</v>
      </c>
      <c r="L6" s="112" t="s">
        <v>162</v>
      </c>
      <c r="M6" s="112" t="s">
        <v>163</v>
      </c>
      <c r="N6" s="112" t="s">
        <v>35</v>
      </c>
      <c r="O6" s="112" t="s">
        <v>36</v>
      </c>
      <c r="P6" s="112" t="s">
        <v>37</v>
      </c>
      <c r="Q6" s="44"/>
      <c r="R6" s="44" t="s">
        <v>34</v>
      </c>
      <c r="S6" s="44" t="s">
        <v>45</v>
      </c>
      <c r="T6" s="44" t="s">
        <v>164</v>
      </c>
      <c r="U6" s="44" t="s">
        <v>41</v>
      </c>
      <c r="V6" s="44" t="s">
        <v>42</v>
      </c>
      <c r="W6" s="44" t="s">
        <v>43</v>
      </c>
    </row>
    <row r="7" ht="27.75" customHeight="1" spans="1:23">
      <c r="A7" s="16"/>
      <c r="B7" s="16"/>
      <c r="C7" s="16"/>
      <c r="D7" s="17"/>
      <c r="E7" s="17"/>
      <c r="F7" s="17"/>
      <c r="G7" s="17"/>
      <c r="H7" s="60"/>
      <c r="I7" s="44"/>
      <c r="J7" s="44"/>
      <c r="K7" s="44"/>
      <c r="L7" s="112"/>
      <c r="M7" s="112"/>
      <c r="N7" s="112"/>
      <c r="O7" s="112"/>
      <c r="P7" s="112"/>
      <c r="Q7" s="44"/>
      <c r="R7" s="44"/>
      <c r="S7" s="44"/>
      <c r="T7" s="44"/>
      <c r="U7" s="44"/>
      <c r="V7" s="44"/>
      <c r="W7" s="44"/>
    </row>
    <row r="8" ht="15" customHeight="1" spans="1:23">
      <c r="A8" s="110">
        <v>1</v>
      </c>
      <c r="B8" s="110">
        <v>2</v>
      </c>
      <c r="C8" s="110">
        <v>3</v>
      </c>
      <c r="D8" s="110">
        <v>4</v>
      </c>
      <c r="E8" s="110">
        <v>5</v>
      </c>
      <c r="F8" s="110">
        <v>6</v>
      </c>
      <c r="G8" s="110">
        <v>7</v>
      </c>
      <c r="H8" s="110">
        <v>8</v>
      </c>
      <c r="I8" s="110">
        <v>9</v>
      </c>
      <c r="J8" s="110">
        <v>10</v>
      </c>
      <c r="K8" s="110">
        <v>11</v>
      </c>
      <c r="L8" s="110">
        <v>12</v>
      </c>
      <c r="M8" s="110">
        <v>13</v>
      </c>
      <c r="N8" s="110">
        <v>14</v>
      </c>
      <c r="O8" s="110">
        <v>15</v>
      </c>
      <c r="P8" s="110">
        <v>16</v>
      </c>
      <c r="Q8" s="110">
        <v>17</v>
      </c>
      <c r="R8" s="110">
        <v>18</v>
      </c>
      <c r="S8" s="110">
        <v>19</v>
      </c>
      <c r="T8" s="110">
        <v>20</v>
      </c>
      <c r="U8" s="110">
        <v>21</v>
      </c>
      <c r="V8" s="110">
        <v>22</v>
      </c>
      <c r="W8" s="110">
        <v>23</v>
      </c>
    </row>
    <row r="9" ht="18.75" customHeight="1" spans="1:23">
      <c r="A9" s="23" t="s">
        <v>47</v>
      </c>
      <c r="B9" s="105"/>
      <c r="C9" s="23"/>
      <c r="D9" s="23"/>
      <c r="E9" s="23"/>
      <c r="F9" s="23"/>
      <c r="G9" s="23"/>
      <c r="H9" s="22">
        <v>58275257.41</v>
      </c>
      <c r="I9" s="22">
        <v>58275257.41</v>
      </c>
      <c r="J9" s="22">
        <v>14424721.62</v>
      </c>
      <c r="K9" s="22"/>
      <c r="L9" s="22">
        <v>43850535.79</v>
      </c>
      <c r="M9" s="22"/>
      <c r="N9" s="22"/>
      <c r="O9" s="22"/>
      <c r="P9" s="22"/>
      <c r="Q9" s="22"/>
      <c r="R9" s="22"/>
      <c r="S9" s="22"/>
      <c r="T9" s="22"/>
      <c r="U9" s="22"/>
      <c r="V9" s="22"/>
      <c r="W9" s="22"/>
    </row>
    <row r="10" ht="31.4" customHeight="1" spans="1:23">
      <c r="A10" s="111" t="s">
        <v>47</v>
      </c>
      <c r="B10" s="105" t="s">
        <v>165</v>
      </c>
      <c r="C10" s="23" t="s">
        <v>166</v>
      </c>
      <c r="D10" s="23" t="s">
        <v>86</v>
      </c>
      <c r="E10" s="23" t="s">
        <v>87</v>
      </c>
      <c r="F10" s="23" t="s">
        <v>167</v>
      </c>
      <c r="G10" s="23" t="s">
        <v>168</v>
      </c>
      <c r="H10" s="22">
        <v>8502996.6</v>
      </c>
      <c r="I10" s="22">
        <v>8502996.6</v>
      </c>
      <c r="J10" s="22">
        <v>2125749.15</v>
      </c>
      <c r="K10" s="22"/>
      <c r="L10" s="22">
        <v>6377247.45</v>
      </c>
      <c r="M10" s="22"/>
      <c r="N10" s="22"/>
      <c r="O10" s="22"/>
      <c r="P10" s="22"/>
      <c r="Q10" s="22"/>
      <c r="R10" s="22"/>
      <c r="S10" s="22"/>
      <c r="T10" s="22"/>
      <c r="U10" s="22"/>
      <c r="V10" s="22"/>
      <c r="W10" s="22"/>
    </row>
    <row r="11" ht="31.4" customHeight="1" spans="1:23">
      <c r="A11" s="111" t="s">
        <v>47</v>
      </c>
      <c r="B11" s="105" t="s">
        <v>165</v>
      </c>
      <c r="C11" s="23" t="s">
        <v>166</v>
      </c>
      <c r="D11" s="23" t="s">
        <v>86</v>
      </c>
      <c r="E11" s="23" t="s">
        <v>87</v>
      </c>
      <c r="F11" s="23" t="s">
        <v>169</v>
      </c>
      <c r="G11" s="23" t="s">
        <v>170</v>
      </c>
      <c r="H11" s="22">
        <v>10562088.6</v>
      </c>
      <c r="I11" s="22">
        <v>10562088.6</v>
      </c>
      <c r="J11" s="22">
        <v>2640522.15</v>
      </c>
      <c r="K11" s="22"/>
      <c r="L11" s="22">
        <v>7921566.45</v>
      </c>
      <c r="M11" s="22"/>
      <c r="N11" s="22"/>
      <c r="O11" s="22"/>
      <c r="P11" s="22"/>
      <c r="Q11" s="22"/>
      <c r="R11" s="22"/>
      <c r="S11" s="22"/>
      <c r="T11" s="22"/>
      <c r="U11" s="22"/>
      <c r="V11" s="22"/>
      <c r="W11" s="22"/>
    </row>
    <row r="12" ht="31.4" customHeight="1" spans="1:23">
      <c r="A12" s="111" t="s">
        <v>47</v>
      </c>
      <c r="B12" s="105" t="s">
        <v>165</v>
      </c>
      <c r="C12" s="23" t="s">
        <v>166</v>
      </c>
      <c r="D12" s="23" t="s">
        <v>86</v>
      </c>
      <c r="E12" s="23" t="s">
        <v>87</v>
      </c>
      <c r="F12" s="23" t="s">
        <v>171</v>
      </c>
      <c r="G12" s="23" t="s">
        <v>172</v>
      </c>
      <c r="H12" s="22">
        <v>762958.05</v>
      </c>
      <c r="I12" s="22">
        <v>762958.05</v>
      </c>
      <c r="J12" s="22">
        <v>190739.51</v>
      </c>
      <c r="K12" s="22"/>
      <c r="L12" s="22">
        <v>572218.54</v>
      </c>
      <c r="M12" s="22"/>
      <c r="N12" s="22"/>
      <c r="O12" s="22"/>
      <c r="P12" s="22"/>
      <c r="Q12" s="22"/>
      <c r="R12" s="22"/>
      <c r="S12" s="22"/>
      <c r="T12" s="22"/>
      <c r="U12" s="22"/>
      <c r="V12" s="22"/>
      <c r="W12" s="22"/>
    </row>
    <row r="13" ht="31.4" customHeight="1" spans="1:23">
      <c r="A13" s="111" t="s">
        <v>47</v>
      </c>
      <c r="B13" s="105" t="s">
        <v>173</v>
      </c>
      <c r="C13" s="23" t="s">
        <v>174</v>
      </c>
      <c r="D13" s="23" t="s">
        <v>67</v>
      </c>
      <c r="E13" s="23" t="s">
        <v>68</v>
      </c>
      <c r="F13" s="23" t="s">
        <v>175</v>
      </c>
      <c r="G13" s="23" t="s">
        <v>176</v>
      </c>
      <c r="H13" s="22">
        <v>3431285.28</v>
      </c>
      <c r="I13" s="22">
        <v>3431285.28</v>
      </c>
      <c r="J13" s="22">
        <v>857821.32</v>
      </c>
      <c r="K13" s="22"/>
      <c r="L13" s="22">
        <v>2573463.96</v>
      </c>
      <c r="M13" s="22"/>
      <c r="N13" s="22"/>
      <c r="O13" s="22"/>
      <c r="P13" s="22"/>
      <c r="Q13" s="22"/>
      <c r="R13" s="22"/>
      <c r="S13" s="22"/>
      <c r="T13" s="22"/>
      <c r="U13" s="22"/>
      <c r="V13" s="22"/>
      <c r="W13" s="22"/>
    </row>
    <row r="14" ht="31.4" customHeight="1" spans="1:23">
      <c r="A14" s="111" t="s">
        <v>47</v>
      </c>
      <c r="B14" s="105" t="s">
        <v>173</v>
      </c>
      <c r="C14" s="23" t="s">
        <v>174</v>
      </c>
      <c r="D14" s="23" t="s">
        <v>71</v>
      </c>
      <c r="E14" s="23" t="s">
        <v>70</v>
      </c>
      <c r="F14" s="23" t="s">
        <v>177</v>
      </c>
      <c r="G14" s="23" t="s">
        <v>178</v>
      </c>
      <c r="H14" s="22">
        <v>33518.11</v>
      </c>
      <c r="I14" s="22">
        <v>33518.11</v>
      </c>
      <c r="J14" s="22">
        <v>8379.53</v>
      </c>
      <c r="K14" s="22"/>
      <c r="L14" s="22">
        <v>25138.58</v>
      </c>
      <c r="M14" s="22"/>
      <c r="N14" s="22"/>
      <c r="O14" s="22"/>
      <c r="P14" s="22"/>
      <c r="Q14" s="22"/>
      <c r="R14" s="22"/>
      <c r="S14" s="22"/>
      <c r="T14" s="22"/>
      <c r="U14" s="22"/>
      <c r="V14" s="22"/>
      <c r="W14" s="22"/>
    </row>
    <row r="15" ht="31.4" customHeight="1" spans="1:23">
      <c r="A15" s="111" t="s">
        <v>47</v>
      </c>
      <c r="B15" s="105" t="s">
        <v>173</v>
      </c>
      <c r="C15" s="23" t="s">
        <v>174</v>
      </c>
      <c r="D15" s="23" t="s">
        <v>76</v>
      </c>
      <c r="E15" s="23" t="s">
        <v>77</v>
      </c>
      <c r="F15" s="23" t="s">
        <v>179</v>
      </c>
      <c r="G15" s="23" t="s">
        <v>180</v>
      </c>
      <c r="H15" s="22">
        <v>2316117.56</v>
      </c>
      <c r="I15" s="22">
        <v>2316117.56</v>
      </c>
      <c r="J15" s="22">
        <v>579029.39</v>
      </c>
      <c r="K15" s="22"/>
      <c r="L15" s="22">
        <v>1737088.17</v>
      </c>
      <c r="M15" s="22"/>
      <c r="N15" s="22"/>
      <c r="O15" s="22"/>
      <c r="P15" s="22"/>
      <c r="Q15" s="22"/>
      <c r="R15" s="22"/>
      <c r="S15" s="22"/>
      <c r="T15" s="22"/>
      <c r="U15" s="22"/>
      <c r="V15" s="22"/>
      <c r="W15" s="22"/>
    </row>
    <row r="16" ht="31.4" customHeight="1" spans="1:23">
      <c r="A16" s="111" t="s">
        <v>47</v>
      </c>
      <c r="B16" s="105" t="s">
        <v>173</v>
      </c>
      <c r="C16" s="23" t="s">
        <v>174</v>
      </c>
      <c r="D16" s="23" t="s">
        <v>76</v>
      </c>
      <c r="E16" s="23" t="s">
        <v>77</v>
      </c>
      <c r="F16" s="23" t="s">
        <v>181</v>
      </c>
      <c r="G16" s="23" t="s">
        <v>182</v>
      </c>
      <c r="H16" s="22">
        <v>1348800</v>
      </c>
      <c r="I16" s="22">
        <v>1348800</v>
      </c>
      <c r="J16" s="22">
        <v>337200</v>
      </c>
      <c r="K16" s="22"/>
      <c r="L16" s="22">
        <v>1011600</v>
      </c>
      <c r="M16" s="22"/>
      <c r="N16" s="22"/>
      <c r="O16" s="22"/>
      <c r="P16" s="22"/>
      <c r="Q16" s="22"/>
      <c r="R16" s="22"/>
      <c r="S16" s="22"/>
      <c r="T16" s="22"/>
      <c r="U16" s="22"/>
      <c r="V16" s="22"/>
      <c r="W16" s="22"/>
    </row>
    <row r="17" ht="31.4" customHeight="1" spans="1:23">
      <c r="A17" s="111" t="s">
        <v>47</v>
      </c>
      <c r="B17" s="105" t="s">
        <v>173</v>
      </c>
      <c r="C17" s="23" t="s">
        <v>174</v>
      </c>
      <c r="D17" s="23" t="s">
        <v>78</v>
      </c>
      <c r="E17" s="23" t="s">
        <v>79</v>
      </c>
      <c r="F17" s="23" t="s">
        <v>183</v>
      </c>
      <c r="G17" s="23" t="s">
        <v>184</v>
      </c>
      <c r="H17" s="22">
        <v>1694908.3</v>
      </c>
      <c r="I17" s="22">
        <v>1694908.3</v>
      </c>
      <c r="J17" s="22">
        <v>423727.08</v>
      </c>
      <c r="K17" s="22"/>
      <c r="L17" s="22">
        <v>1271181.22</v>
      </c>
      <c r="M17" s="22"/>
      <c r="N17" s="22"/>
      <c r="O17" s="22"/>
      <c r="P17" s="22"/>
      <c r="Q17" s="22"/>
      <c r="R17" s="22"/>
      <c r="S17" s="22"/>
      <c r="T17" s="22"/>
      <c r="U17" s="22"/>
      <c r="V17" s="22"/>
      <c r="W17" s="22"/>
    </row>
    <row r="18" ht="31.4" customHeight="1" spans="1:23">
      <c r="A18" s="111" t="s">
        <v>47</v>
      </c>
      <c r="B18" s="105" t="s">
        <v>173</v>
      </c>
      <c r="C18" s="23" t="s">
        <v>174</v>
      </c>
      <c r="D18" s="23" t="s">
        <v>80</v>
      </c>
      <c r="E18" s="23" t="s">
        <v>81</v>
      </c>
      <c r="F18" s="23" t="s">
        <v>177</v>
      </c>
      <c r="G18" s="23" t="s">
        <v>178</v>
      </c>
      <c r="H18" s="22">
        <v>122460</v>
      </c>
      <c r="I18" s="22">
        <v>122460</v>
      </c>
      <c r="J18" s="22">
        <v>122460</v>
      </c>
      <c r="K18" s="22"/>
      <c r="L18" s="22"/>
      <c r="M18" s="22"/>
      <c r="N18" s="22"/>
      <c r="O18" s="22"/>
      <c r="P18" s="22"/>
      <c r="Q18" s="22"/>
      <c r="R18" s="22"/>
      <c r="S18" s="22"/>
      <c r="T18" s="22"/>
      <c r="U18" s="22"/>
      <c r="V18" s="22"/>
      <c r="W18" s="22"/>
    </row>
    <row r="19" ht="31.4" customHeight="1" spans="1:23">
      <c r="A19" s="111" t="s">
        <v>47</v>
      </c>
      <c r="B19" s="105" t="s">
        <v>185</v>
      </c>
      <c r="C19" s="23" t="s">
        <v>115</v>
      </c>
      <c r="D19" s="23" t="s">
        <v>114</v>
      </c>
      <c r="E19" s="23" t="s">
        <v>115</v>
      </c>
      <c r="F19" s="23" t="s">
        <v>186</v>
      </c>
      <c r="G19" s="23" t="s">
        <v>115</v>
      </c>
      <c r="H19" s="22">
        <v>2643213.58</v>
      </c>
      <c r="I19" s="22">
        <v>2643213.58</v>
      </c>
      <c r="J19" s="22">
        <v>660803.4</v>
      </c>
      <c r="K19" s="22"/>
      <c r="L19" s="22">
        <v>1982410.18</v>
      </c>
      <c r="M19" s="22"/>
      <c r="N19" s="22"/>
      <c r="O19" s="22"/>
      <c r="P19" s="22"/>
      <c r="Q19" s="22"/>
      <c r="R19" s="22"/>
      <c r="S19" s="22"/>
      <c r="T19" s="22"/>
      <c r="U19" s="22"/>
      <c r="V19" s="22"/>
      <c r="W19" s="22"/>
    </row>
    <row r="20" ht="31.4" customHeight="1" spans="1:23">
      <c r="A20" s="111" t="s">
        <v>47</v>
      </c>
      <c r="B20" s="105" t="s">
        <v>187</v>
      </c>
      <c r="C20" s="23" t="s">
        <v>188</v>
      </c>
      <c r="D20" s="23" t="s">
        <v>86</v>
      </c>
      <c r="E20" s="23" t="s">
        <v>87</v>
      </c>
      <c r="F20" s="23" t="s">
        <v>189</v>
      </c>
      <c r="G20" s="23" t="s">
        <v>190</v>
      </c>
      <c r="H20" s="22">
        <v>70855.2</v>
      </c>
      <c r="I20" s="22">
        <v>70855.2</v>
      </c>
      <c r="J20" s="22">
        <v>17713.8</v>
      </c>
      <c r="K20" s="22"/>
      <c r="L20" s="22">
        <v>53141.4</v>
      </c>
      <c r="M20" s="22"/>
      <c r="N20" s="22"/>
      <c r="O20" s="22"/>
      <c r="P20" s="22"/>
      <c r="Q20" s="22"/>
      <c r="R20" s="22"/>
      <c r="S20" s="22"/>
      <c r="T20" s="22"/>
      <c r="U20" s="22"/>
      <c r="V20" s="22"/>
      <c r="W20" s="22"/>
    </row>
    <row r="21" ht="31.4" customHeight="1" spans="1:23">
      <c r="A21" s="111" t="s">
        <v>47</v>
      </c>
      <c r="B21" s="105" t="s">
        <v>191</v>
      </c>
      <c r="C21" s="23" t="s">
        <v>192</v>
      </c>
      <c r="D21" s="23" t="s">
        <v>86</v>
      </c>
      <c r="E21" s="23" t="s">
        <v>87</v>
      </c>
      <c r="F21" s="23" t="s">
        <v>193</v>
      </c>
      <c r="G21" s="23" t="s">
        <v>194</v>
      </c>
      <c r="H21" s="22">
        <v>657678.73</v>
      </c>
      <c r="I21" s="22">
        <v>657678.73</v>
      </c>
      <c r="J21" s="22"/>
      <c r="K21" s="22"/>
      <c r="L21" s="22">
        <v>657678.73</v>
      </c>
      <c r="M21" s="22"/>
      <c r="N21" s="22"/>
      <c r="O21" s="22"/>
      <c r="P21" s="22"/>
      <c r="Q21" s="22"/>
      <c r="R21" s="22"/>
      <c r="S21" s="22"/>
      <c r="T21" s="22"/>
      <c r="U21" s="22"/>
      <c r="V21" s="22"/>
      <c r="W21" s="22"/>
    </row>
    <row r="22" ht="31.4" customHeight="1" spans="1:23">
      <c r="A22" s="111" t="s">
        <v>47</v>
      </c>
      <c r="B22" s="105" t="s">
        <v>195</v>
      </c>
      <c r="C22" s="23" t="s">
        <v>145</v>
      </c>
      <c r="D22" s="23" t="s">
        <v>86</v>
      </c>
      <c r="E22" s="23" t="s">
        <v>87</v>
      </c>
      <c r="F22" s="23" t="s">
        <v>196</v>
      </c>
      <c r="G22" s="23" t="s">
        <v>145</v>
      </c>
      <c r="H22" s="22">
        <v>184000</v>
      </c>
      <c r="I22" s="22">
        <v>184000</v>
      </c>
      <c r="J22" s="22">
        <v>46000</v>
      </c>
      <c r="K22" s="22"/>
      <c r="L22" s="22">
        <v>138000</v>
      </c>
      <c r="M22" s="22"/>
      <c r="N22" s="22"/>
      <c r="O22" s="22"/>
      <c r="P22" s="22"/>
      <c r="Q22" s="22"/>
      <c r="R22" s="22"/>
      <c r="S22" s="22"/>
      <c r="T22" s="22"/>
      <c r="U22" s="22"/>
      <c r="V22" s="22"/>
      <c r="W22" s="22"/>
    </row>
    <row r="23" ht="31.4" customHeight="1" spans="1:23">
      <c r="A23" s="111" t="s">
        <v>47</v>
      </c>
      <c r="B23" s="105" t="s">
        <v>197</v>
      </c>
      <c r="C23" s="23" t="s">
        <v>198</v>
      </c>
      <c r="D23" s="23" t="s">
        <v>86</v>
      </c>
      <c r="E23" s="23" t="s">
        <v>87</v>
      </c>
      <c r="F23" s="23" t="s">
        <v>199</v>
      </c>
      <c r="G23" s="23" t="s">
        <v>200</v>
      </c>
      <c r="H23" s="22">
        <v>2073330</v>
      </c>
      <c r="I23" s="22">
        <v>2073330</v>
      </c>
      <c r="J23" s="22">
        <v>518332.5</v>
      </c>
      <c r="K23" s="22"/>
      <c r="L23" s="22">
        <v>1554997.5</v>
      </c>
      <c r="M23" s="22"/>
      <c r="N23" s="22"/>
      <c r="O23" s="22"/>
      <c r="P23" s="22"/>
      <c r="Q23" s="22"/>
      <c r="R23" s="22"/>
      <c r="S23" s="22"/>
      <c r="T23" s="22"/>
      <c r="U23" s="22"/>
      <c r="V23" s="22"/>
      <c r="W23" s="22"/>
    </row>
    <row r="24" ht="31.4" customHeight="1" spans="1:23">
      <c r="A24" s="111" t="s">
        <v>47</v>
      </c>
      <c r="B24" s="105" t="s">
        <v>201</v>
      </c>
      <c r="C24" s="23" t="s">
        <v>202</v>
      </c>
      <c r="D24" s="23" t="s">
        <v>86</v>
      </c>
      <c r="E24" s="23" t="s">
        <v>87</v>
      </c>
      <c r="F24" s="23" t="s">
        <v>203</v>
      </c>
      <c r="G24" s="23" t="s">
        <v>202</v>
      </c>
      <c r="H24" s="22">
        <v>470370.9</v>
      </c>
      <c r="I24" s="22">
        <v>470370.9</v>
      </c>
      <c r="J24" s="22">
        <v>117592.73</v>
      </c>
      <c r="K24" s="22"/>
      <c r="L24" s="22">
        <v>352778.17</v>
      </c>
      <c r="M24" s="22"/>
      <c r="N24" s="22"/>
      <c r="O24" s="22"/>
      <c r="P24" s="22"/>
      <c r="Q24" s="22"/>
      <c r="R24" s="22"/>
      <c r="S24" s="22"/>
      <c r="T24" s="22"/>
      <c r="U24" s="22"/>
      <c r="V24" s="22"/>
      <c r="W24" s="22"/>
    </row>
    <row r="25" ht="31.4" customHeight="1" spans="1:23">
      <c r="A25" s="111" t="s">
        <v>47</v>
      </c>
      <c r="B25" s="105" t="s">
        <v>204</v>
      </c>
      <c r="C25" s="23" t="s">
        <v>205</v>
      </c>
      <c r="D25" s="23" t="s">
        <v>65</v>
      </c>
      <c r="E25" s="23" t="s">
        <v>66</v>
      </c>
      <c r="F25" s="23" t="s">
        <v>206</v>
      </c>
      <c r="G25" s="23" t="s">
        <v>207</v>
      </c>
      <c r="H25" s="22">
        <v>121770</v>
      </c>
      <c r="I25" s="22">
        <v>121770</v>
      </c>
      <c r="J25" s="22">
        <v>30442.5</v>
      </c>
      <c r="K25" s="22"/>
      <c r="L25" s="22">
        <v>91327.5</v>
      </c>
      <c r="M25" s="22"/>
      <c r="N25" s="22"/>
      <c r="O25" s="22"/>
      <c r="P25" s="22"/>
      <c r="Q25" s="22"/>
      <c r="R25" s="22"/>
      <c r="S25" s="22"/>
      <c r="T25" s="22"/>
      <c r="U25" s="22"/>
      <c r="V25" s="22"/>
      <c r="W25" s="22"/>
    </row>
    <row r="26" ht="31.4" customHeight="1" spans="1:23">
      <c r="A26" s="111" t="s">
        <v>47</v>
      </c>
      <c r="B26" s="105" t="s">
        <v>204</v>
      </c>
      <c r="C26" s="23" t="s">
        <v>205</v>
      </c>
      <c r="D26" s="23" t="s">
        <v>86</v>
      </c>
      <c r="E26" s="23" t="s">
        <v>87</v>
      </c>
      <c r="F26" s="23" t="s">
        <v>208</v>
      </c>
      <c r="G26" s="23" t="s">
        <v>209</v>
      </c>
      <c r="H26" s="22">
        <v>320346.51</v>
      </c>
      <c r="I26" s="22">
        <v>320346.51</v>
      </c>
      <c r="J26" s="22"/>
      <c r="K26" s="22"/>
      <c r="L26" s="22">
        <v>320346.51</v>
      </c>
      <c r="M26" s="22"/>
      <c r="N26" s="22"/>
      <c r="O26" s="22"/>
      <c r="P26" s="22"/>
      <c r="Q26" s="22"/>
      <c r="R26" s="22"/>
      <c r="S26" s="22"/>
      <c r="T26" s="22"/>
      <c r="U26" s="22"/>
      <c r="V26" s="22"/>
      <c r="W26" s="22"/>
    </row>
    <row r="27" ht="31.4" customHeight="1" spans="1:23">
      <c r="A27" s="111" t="s">
        <v>47</v>
      </c>
      <c r="B27" s="105" t="s">
        <v>204</v>
      </c>
      <c r="C27" s="23" t="s">
        <v>205</v>
      </c>
      <c r="D27" s="23" t="s">
        <v>86</v>
      </c>
      <c r="E27" s="23" t="s">
        <v>87</v>
      </c>
      <c r="F27" s="23" t="s">
        <v>210</v>
      </c>
      <c r="G27" s="23" t="s">
        <v>211</v>
      </c>
      <c r="H27" s="22">
        <v>71026.06</v>
      </c>
      <c r="I27" s="22">
        <v>71026.06</v>
      </c>
      <c r="J27" s="22"/>
      <c r="K27" s="22"/>
      <c r="L27" s="22">
        <v>71026.06</v>
      </c>
      <c r="M27" s="22"/>
      <c r="N27" s="22"/>
      <c r="O27" s="22"/>
      <c r="P27" s="22"/>
      <c r="Q27" s="22"/>
      <c r="R27" s="22"/>
      <c r="S27" s="22"/>
      <c r="T27" s="22"/>
      <c r="U27" s="22"/>
      <c r="V27" s="22"/>
      <c r="W27" s="22"/>
    </row>
    <row r="28" ht="31.4" customHeight="1" spans="1:23">
      <c r="A28" s="111" t="s">
        <v>47</v>
      </c>
      <c r="B28" s="105" t="s">
        <v>204</v>
      </c>
      <c r="C28" s="23" t="s">
        <v>205</v>
      </c>
      <c r="D28" s="23" t="s">
        <v>86</v>
      </c>
      <c r="E28" s="23" t="s">
        <v>87</v>
      </c>
      <c r="F28" s="23" t="s">
        <v>212</v>
      </c>
      <c r="G28" s="23" t="s">
        <v>213</v>
      </c>
      <c r="H28" s="22">
        <v>100415.96</v>
      </c>
      <c r="I28" s="22">
        <v>100415.96</v>
      </c>
      <c r="J28" s="22">
        <v>25103.99</v>
      </c>
      <c r="K28" s="22"/>
      <c r="L28" s="22">
        <v>75311.97</v>
      </c>
      <c r="M28" s="22"/>
      <c r="N28" s="22"/>
      <c r="O28" s="22"/>
      <c r="P28" s="22"/>
      <c r="Q28" s="22"/>
      <c r="R28" s="22"/>
      <c r="S28" s="22"/>
      <c r="T28" s="22"/>
      <c r="U28" s="22"/>
      <c r="V28" s="22"/>
      <c r="W28" s="22"/>
    </row>
    <row r="29" ht="31.4" customHeight="1" spans="1:23">
      <c r="A29" s="111" t="s">
        <v>47</v>
      </c>
      <c r="B29" s="105" t="s">
        <v>204</v>
      </c>
      <c r="C29" s="23" t="s">
        <v>205</v>
      </c>
      <c r="D29" s="23" t="s">
        <v>86</v>
      </c>
      <c r="E29" s="23" t="s">
        <v>87</v>
      </c>
      <c r="F29" s="23" t="s">
        <v>214</v>
      </c>
      <c r="G29" s="23" t="s">
        <v>215</v>
      </c>
      <c r="H29" s="22">
        <v>97763.93</v>
      </c>
      <c r="I29" s="22">
        <v>97763.93</v>
      </c>
      <c r="J29" s="22">
        <v>24440.98</v>
      </c>
      <c r="K29" s="22"/>
      <c r="L29" s="22">
        <v>73322.95</v>
      </c>
      <c r="M29" s="22"/>
      <c r="N29" s="22"/>
      <c r="O29" s="22"/>
      <c r="P29" s="22"/>
      <c r="Q29" s="22"/>
      <c r="R29" s="22"/>
      <c r="S29" s="22"/>
      <c r="T29" s="22"/>
      <c r="U29" s="22"/>
      <c r="V29" s="22"/>
      <c r="W29" s="22"/>
    </row>
    <row r="30" ht="31.4" customHeight="1" spans="1:23">
      <c r="A30" s="111" t="s">
        <v>47</v>
      </c>
      <c r="B30" s="105" t="s">
        <v>204</v>
      </c>
      <c r="C30" s="23" t="s">
        <v>205</v>
      </c>
      <c r="D30" s="23" t="s">
        <v>86</v>
      </c>
      <c r="E30" s="23" t="s">
        <v>87</v>
      </c>
      <c r="F30" s="23" t="s">
        <v>216</v>
      </c>
      <c r="G30" s="23" t="s">
        <v>217</v>
      </c>
      <c r="H30" s="22">
        <v>195324.49</v>
      </c>
      <c r="I30" s="22">
        <v>195324.49</v>
      </c>
      <c r="J30" s="22">
        <v>48831.12</v>
      </c>
      <c r="K30" s="22"/>
      <c r="L30" s="22">
        <v>146493.37</v>
      </c>
      <c r="M30" s="22"/>
      <c r="N30" s="22"/>
      <c r="O30" s="22"/>
      <c r="P30" s="22"/>
      <c r="Q30" s="22"/>
      <c r="R30" s="22"/>
      <c r="S30" s="22"/>
      <c r="T30" s="22"/>
      <c r="U30" s="22"/>
      <c r="V30" s="22"/>
      <c r="W30" s="22"/>
    </row>
    <row r="31" ht="31.4" customHeight="1" spans="1:23">
      <c r="A31" s="111" t="s">
        <v>47</v>
      </c>
      <c r="B31" s="105" t="s">
        <v>204</v>
      </c>
      <c r="C31" s="23" t="s">
        <v>205</v>
      </c>
      <c r="D31" s="23" t="s">
        <v>86</v>
      </c>
      <c r="E31" s="23" t="s">
        <v>87</v>
      </c>
      <c r="F31" s="23" t="s">
        <v>218</v>
      </c>
      <c r="G31" s="23" t="s">
        <v>219</v>
      </c>
      <c r="H31" s="22">
        <v>163942.38</v>
      </c>
      <c r="I31" s="22">
        <v>163942.38</v>
      </c>
      <c r="J31" s="22">
        <v>40985.6</v>
      </c>
      <c r="K31" s="22"/>
      <c r="L31" s="22">
        <v>122956.78</v>
      </c>
      <c r="M31" s="22"/>
      <c r="N31" s="22"/>
      <c r="O31" s="22"/>
      <c r="P31" s="22"/>
      <c r="Q31" s="22"/>
      <c r="R31" s="22"/>
      <c r="S31" s="22"/>
      <c r="T31" s="22"/>
      <c r="U31" s="22"/>
      <c r="V31" s="22"/>
      <c r="W31" s="22"/>
    </row>
    <row r="32" ht="31.4" customHeight="1" spans="1:23">
      <c r="A32" s="111" t="s">
        <v>47</v>
      </c>
      <c r="B32" s="105" t="s">
        <v>204</v>
      </c>
      <c r="C32" s="23" t="s">
        <v>205</v>
      </c>
      <c r="D32" s="23" t="s">
        <v>86</v>
      </c>
      <c r="E32" s="23" t="s">
        <v>87</v>
      </c>
      <c r="F32" s="23" t="s">
        <v>220</v>
      </c>
      <c r="G32" s="23" t="s">
        <v>221</v>
      </c>
      <c r="H32" s="22">
        <v>1530747.45</v>
      </c>
      <c r="I32" s="22">
        <v>1530747.45</v>
      </c>
      <c r="J32" s="22">
        <v>382686.86</v>
      </c>
      <c r="K32" s="22"/>
      <c r="L32" s="22">
        <v>1148060.59</v>
      </c>
      <c r="M32" s="22"/>
      <c r="N32" s="22"/>
      <c r="O32" s="22"/>
      <c r="P32" s="22"/>
      <c r="Q32" s="22"/>
      <c r="R32" s="22"/>
      <c r="S32" s="22"/>
      <c r="T32" s="22"/>
      <c r="U32" s="22"/>
      <c r="V32" s="22"/>
      <c r="W32" s="22"/>
    </row>
    <row r="33" ht="31.4" customHeight="1" spans="1:23">
      <c r="A33" s="111" t="s">
        <v>47</v>
      </c>
      <c r="B33" s="105" t="s">
        <v>204</v>
      </c>
      <c r="C33" s="23" t="s">
        <v>205</v>
      </c>
      <c r="D33" s="23" t="s">
        <v>86</v>
      </c>
      <c r="E33" s="23" t="s">
        <v>87</v>
      </c>
      <c r="F33" s="23" t="s">
        <v>222</v>
      </c>
      <c r="G33" s="23" t="s">
        <v>223</v>
      </c>
      <c r="H33" s="22">
        <v>46943.06</v>
      </c>
      <c r="I33" s="22">
        <v>46943.06</v>
      </c>
      <c r="J33" s="22">
        <v>11735.77</v>
      </c>
      <c r="K33" s="22"/>
      <c r="L33" s="22">
        <v>35207.29</v>
      </c>
      <c r="M33" s="22"/>
      <c r="N33" s="22"/>
      <c r="O33" s="22"/>
      <c r="P33" s="22"/>
      <c r="Q33" s="22"/>
      <c r="R33" s="22"/>
      <c r="S33" s="22"/>
      <c r="T33" s="22"/>
      <c r="U33" s="22"/>
      <c r="V33" s="22"/>
      <c r="W33" s="22"/>
    </row>
    <row r="34" ht="31.4" customHeight="1" spans="1:23">
      <c r="A34" s="111" t="s">
        <v>47</v>
      </c>
      <c r="B34" s="105" t="s">
        <v>204</v>
      </c>
      <c r="C34" s="23" t="s">
        <v>205</v>
      </c>
      <c r="D34" s="23" t="s">
        <v>86</v>
      </c>
      <c r="E34" s="23" t="s">
        <v>87</v>
      </c>
      <c r="F34" s="23" t="s">
        <v>224</v>
      </c>
      <c r="G34" s="23" t="s">
        <v>225</v>
      </c>
      <c r="H34" s="22">
        <v>300000</v>
      </c>
      <c r="I34" s="22">
        <v>300000</v>
      </c>
      <c r="J34" s="22">
        <v>75000</v>
      </c>
      <c r="K34" s="22"/>
      <c r="L34" s="22">
        <v>225000</v>
      </c>
      <c r="M34" s="22"/>
      <c r="N34" s="22"/>
      <c r="O34" s="22"/>
      <c r="P34" s="22"/>
      <c r="Q34" s="22"/>
      <c r="R34" s="22"/>
      <c r="S34" s="22"/>
      <c r="T34" s="22"/>
      <c r="U34" s="22"/>
      <c r="V34" s="22"/>
      <c r="W34" s="22"/>
    </row>
    <row r="35" ht="31.4" customHeight="1" spans="1:23">
      <c r="A35" s="111" t="s">
        <v>47</v>
      </c>
      <c r="B35" s="105" t="s">
        <v>204</v>
      </c>
      <c r="C35" s="23" t="s">
        <v>205</v>
      </c>
      <c r="D35" s="23" t="s">
        <v>86</v>
      </c>
      <c r="E35" s="23" t="s">
        <v>87</v>
      </c>
      <c r="F35" s="23" t="s">
        <v>226</v>
      </c>
      <c r="G35" s="23" t="s">
        <v>227</v>
      </c>
      <c r="H35" s="22">
        <v>151033.46</v>
      </c>
      <c r="I35" s="22">
        <v>151033.46</v>
      </c>
      <c r="J35" s="22">
        <v>37758.37</v>
      </c>
      <c r="K35" s="22"/>
      <c r="L35" s="22">
        <v>113275.09</v>
      </c>
      <c r="M35" s="22"/>
      <c r="N35" s="22"/>
      <c r="O35" s="22"/>
      <c r="P35" s="22"/>
      <c r="Q35" s="22"/>
      <c r="R35" s="22"/>
      <c r="S35" s="22"/>
      <c r="T35" s="22"/>
      <c r="U35" s="22"/>
      <c r="V35" s="22"/>
      <c r="W35" s="22"/>
    </row>
    <row r="36" ht="31.4" customHeight="1" spans="1:23">
      <c r="A36" s="111" t="s">
        <v>47</v>
      </c>
      <c r="B36" s="105" t="s">
        <v>204</v>
      </c>
      <c r="C36" s="23" t="s">
        <v>205</v>
      </c>
      <c r="D36" s="23" t="s">
        <v>86</v>
      </c>
      <c r="E36" s="23" t="s">
        <v>87</v>
      </c>
      <c r="F36" s="23" t="s">
        <v>228</v>
      </c>
      <c r="G36" s="23" t="s">
        <v>229</v>
      </c>
      <c r="H36" s="22">
        <v>470370.9</v>
      </c>
      <c r="I36" s="22">
        <v>470370.9</v>
      </c>
      <c r="J36" s="22">
        <v>117592.73</v>
      </c>
      <c r="K36" s="22"/>
      <c r="L36" s="22">
        <v>352778.17</v>
      </c>
      <c r="M36" s="22"/>
      <c r="N36" s="22"/>
      <c r="O36" s="22"/>
      <c r="P36" s="22"/>
      <c r="Q36" s="22"/>
      <c r="R36" s="22"/>
      <c r="S36" s="22"/>
      <c r="T36" s="22"/>
      <c r="U36" s="22"/>
      <c r="V36" s="22"/>
      <c r="W36" s="22"/>
    </row>
    <row r="37" ht="31.4" customHeight="1" spans="1:23">
      <c r="A37" s="111" t="s">
        <v>47</v>
      </c>
      <c r="B37" s="105" t="s">
        <v>204</v>
      </c>
      <c r="C37" s="23" t="s">
        <v>205</v>
      </c>
      <c r="D37" s="23" t="s">
        <v>86</v>
      </c>
      <c r="E37" s="23" t="s">
        <v>87</v>
      </c>
      <c r="F37" s="23" t="s">
        <v>199</v>
      </c>
      <c r="G37" s="23" t="s">
        <v>200</v>
      </c>
      <c r="H37" s="22">
        <v>197460</v>
      </c>
      <c r="I37" s="22">
        <v>197460</v>
      </c>
      <c r="J37" s="22">
        <v>49365</v>
      </c>
      <c r="K37" s="22"/>
      <c r="L37" s="22">
        <v>148095</v>
      </c>
      <c r="M37" s="22"/>
      <c r="N37" s="22"/>
      <c r="O37" s="22"/>
      <c r="P37" s="22"/>
      <c r="Q37" s="22"/>
      <c r="R37" s="22"/>
      <c r="S37" s="22"/>
      <c r="T37" s="22"/>
      <c r="U37" s="22"/>
      <c r="V37" s="22"/>
      <c r="W37" s="22"/>
    </row>
    <row r="38" ht="31.4" customHeight="1" spans="1:23">
      <c r="A38" s="111" t="s">
        <v>47</v>
      </c>
      <c r="B38" s="105" t="s">
        <v>204</v>
      </c>
      <c r="C38" s="23" t="s">
        <v>205</v>
      </c>
      <c r="D38" s="23" t="s">
        <v>86</v>
      </c>
      <c r="E38" s="23" t="s">
        <v>87</v>
      </c>
      <c r="F38" s="23" t="s">
        <v>206</v>
      </c>
      <c r="G38" s="23" t="s">
        <v>207</v>
      </c>
      <c r="H38" s="22">
        <v>385922.28</v>
      </c>
      <c r="I38" s="22">
        <v>385922.28</v>
      </c>
      <c r="J38" s="22">
        <v>96480.57</v>
      </c>
      <c r="K38" s="22"/>
      <c r="L38" s="22">
        <v>289441.71</v>
      </c>
      <c r="M38" s="22"/>
      <c r="N38" s="22"/>
      <c r="O38" s="22"/>
      <c r="P38" s="22"/>
      <c r="Q38" s="22"/>
      <c r="R38" s="22"/>
      <c r="S38" s="22"/>
      <c r="T38" s="22"/>
      <c r="U38" s="22"/>
      <c r="V38" s="22"/>
      <c r="W38" s="22"/>
    </row>
    <row r="39" ht="31.4" customHeight="1" spans="1:23">
      <c r="A39" s="111" t="s">
        <v>47</v>
      </c>
      <c r="B39" s="105" t="s">
        <v>204</v>
      </c>
      <c r="C39" s="23" t="s">
        <v>205</v>
      </c>
      <c r="D39" s="23" t="s">
        <v>86</v>
      </c>
      <c r="E39" s="23" t="s">
        <v>87</v>
      </c>
      <c r="F39" s="23" t="s">
        <v>230</v>
      </c>
      <c r="G39" s="23" t="s">
        <v>231</v>
      </c>
      <c r="H39" s="22">
        <v>10800</v>
      </c>
      <c r="I39" s="22">
        <v>10800</v>
      </c>
      <c r="J39" s="22">
        <v>2700</v>
      </c>
      <c r="K39" s="22"/>
      <c r="L39" s="22">
        <v>8100</v>
      </c>
      <c r="M39" s="22"/>
      <c r="N39" s="22"/>
      <c r="O39" s="22"/>
      <c r="P39" s="22"/>
      <c r="Q39" s="22"/>
      <c r="R39" s="22"/>
      <c r="S39" s="22"/>
      <c r="T39" s="22"/>
      <c r="U39" s="22"/>
      <c r="V39" s="22"/>
      <c r="W39" s="22"/>
    </row>
    <row r="40" ht="31.4" customHeight="1" spans="1:23">
      <c r="A40" s="111" t="s">
        <v>47</v>
      </c>
      <c r="B40" s="105" t="s">
        <v>232</v>
      </c>
      <c r="C40" s="23" t="s">
        <v>233</v>
      </c>
      <c r="D40" s="23" t="s">
        <v>86</v>
      </c>
      <c r="E40" s="23" t="s">
        <v>87</v>
      </c>
      <c r="F40" s="23" t="s">
        <v>171</v>
      </c>
      <c r="G40" s="23" t="s">
        <v>172</v>
      </c>
      <c r="H40" s="22">
        <v>4920804</v>
      </c>
      <c r="I40" s="22">
        <v>4920804</v>
      </c>
      <c r="J40" s="22">
        <v>1230201</v>
      </c>
      <c r="K40" s="22"/>
      <c r="L40" s="22">
        <v>3690603</v>
      </c>
      <c r="M40" s="22"/>
      <c r="N40" s="22"/>
      <c r="O40" s="22"/>
      <c r="P40" s="22"/>
      <c r="Q40" s="22"/>
      <c r="R40" s="22"/>
      <c r="S40" s="22"/>
      <c r="T40" s="22"/>
      <c r="U40" s="22"/>
      <c r="V40" s="22"/>
      <c r="W40" s="22"/>
    </row>
    <row r="41" ht="31.4" customHeight="1" spans="1:23">
      <c r="A41" s="111" t="s">
        <v>47</v>
      </c>
      <c r="B41" s="105" t="s">
        <v>234</v>
      </c>
      <c r="C41" s="23" t="s">
        <v>166</v>
      </c>
      <c r="D41" s="23" t="s">
        <v>98</v>
      </c>
      <c r="E41" s="23" t="s">
        <v>99</v>
      </c>
      <c r="F41" s="23" t="s">
        <v>167</v>
      </c>
      <c r="G41" s="23" t="s">
        <v>168</v>
      </c>
      <c r="H41" s="22">
        <v>1120020</v>
      </c>
      <c r="I41" s="22">
        <v>1120020</v>
      </c>
      <c r="J41" s="22">
        <v>280005</v>
      </c>
      <c r="K41" s="22"/>
      <c r="L41" s="22">
        <v>840015</v>
      </c>
      <c r="M41" s="22"/>
      <c r="N41" s="22"/>
      <c r="O41" s="22"/>
      <c r="P41" s="22"/>
      <c r="Q41" s="22"/>
      <c r="R41" s="22"/>
      <c r="S41" s="22"/>
      <c r="T41" s="22"/>
      <c r="U41" s="22"/>
      <c r="V41" s="22"/>
      <c r="W41" s="22"/>
    </row>
    <row r="42" ht="31.4" customHeight="1" spans="1:23">
      <c r="A42" s="111" t="s">
        <v>47</v>
      </c>
      <c r="B42" s="105" t="s">
        <v>234</v>
      </c>
      <c r="C42" s="23" t="s">
        <v>166</v>
      </c>
      <c r="D42" s="23" t="s">
        <v>98</v>
      </c>
      <c r="E42" s="23" t="s">
        <v>99</v>
      </c>
      <c r="F42" s="23" t="s">
        <v>169</v>
      </c>
      <c r="G42" s="23" t="s">
        <v>170</v>
      </c>
      <c r="H42" s="22">
        <v>1447992</v>
      </c>
      <c r="I42" s="22">
        <v>1447992</v>
      </c>
      <c r="J42" s="22">
        <v>361998</v>
      </c>
      <c r="K42" s="22"/>
      <c r="L42" s="22">
        <v>1085994</v>
      </c>
      <c r="M42" s="22"/>
      <c r="N42" s="22"/>
      <c r="O42" s="22"/>
      <c r="P42" s="22"/>
      <c r="Q42" s="22"/>
      <c r="R42" s="22"/>
      <c r="S42" s="22"/>
      <c r="T42" s="22"/>
      <c r="U42" s="22"/>
      <c r="V42" s="22"/>
      <c r="W42" s="22"/>
    </row>
    <row r="43" ht="31.4" customHeight="1" spans="1:23">
      <c r="A43" s="111" t="s">
        <v>47</v>
      </c>
      <c r="B43" s="105" t="s">
        <v>234</v>
      </c>
      <c r="C43" s="23" t="s">
        <v>166</v>
      </c>
      <c r="D43" s="23" t="s">
        <v>98</v>
      </c>
      <c r="E43" s="23" t="s">
        <v>99</v>
      </c>
      <c r="F43" s="23" t="s">
        <v>171</v>
      </c>
      <c r="G43" s="23" t="s">
        <v>172</v>
      </c>
      <c r="H43" s="22">
        <v>93335</v>
      </c>
      <c r="I43" s="22">
        <v>93335</v>
      </c>
      <c r="J43" s="22">
        <v>23333.75</v>
      </c>
      <c r="K43" s="22"/>
      <c r="L43" s="22">
        <v>70001.25</v>
      </c>
      <c r="M43" s="22"/>
      <c r="N43" s="22"/>
      <c r="O43" s="22"/>
      <c r="P43" s="22"/>
      <c r="Q43" s="22"/>
      <c r="R43" s="22"/>
      <c r="S43" s="22"/>
      <c r="T43" s="22"/>
      <c r="U43" s="22"/>
      <c r="V43" s="22"/>
      <c r="W43" s="22"/>
    </row>
    <row r="44" ht="31.4" customHeight="1" spans="1:23">
      <c r="A44" s="111" t="s">
        <v>47</v>
      </c>
      <c r="B44" s="105" t="s">
        <v>235</v>
      </c>
      <c r="C44" s="23" t="s">
        <v>174</v>
      </c>
      <c r="D44" s="23" t="s">
        <v>67</v>
      </c>
      <c r="E44" s="23" t="s">
        <v>68</v>
      </c>
      <c r="F44" s="23" t="s">
        <v>175</v>
      </c>
      <c r="G44" s="23" t="s">
        <v>176</v>
      </c>
      <c r="H44" s="22">
        <v>478523.36</v>
      </c>
      <c r="I44" s="22">
        <v>478523.36</v>
      </c>
      <c r="J44" s="22">
        <v>119630.84</v>
      </c>
      <c r="K44" s="22"/>
      <c r="L44" s="22">
        <v>358892.52</v>
      </c>
      <c r="M44" s="22"/>
      <c r="N44" s="22"/>
      <c r="O44" s="22"/>
      <c r="P44" s="22"/>
      <c r="Q44" s="22"/>
      <c r="R44" s="22"/>
      <c r="S44" s="22"/>
      <c r="T44" s="22"/>
      <c r="U44" s="22"/>
      <c r="V44" s="22"/>
      <c r="W44" s="22"/>
    </row>
    <row r="45" ht="31.4" customHeight="1" spans="1:23">
      <c r="A45" s="111" t="s">
        <v>47</v>
      </c>
      <c r="B45" s="105" t="s">
        <v>235</v>
      </c>
      <c r="C45" s="23" t="s">
        <v>174</v>
      </c>
      <c r="D45" s="23" t="s">
        <v>71</v>
      </c>
      <c r="E45" s="23" t="s">
        <v>70</v>
      </c>
      <c r="F45" s="23" t="s">
        <v>177</v>
      </c>
      <c r="G45" s="23" t="s">
        <v>178</v>
      </c>
      <c r="H45" s="22">
        <v>4734.74</v>
      </c>
      <c r="I45" s="22">
        <v>4734.74</v>
      </c>
      <c r="J45" s="22">
        <v>1183.69</v>
      </c>
      <c r="K45" s="22"/>
      <c r="L45" s="22">
        <v>3551.05</v>
      </c>
      <c r="M45" s="22"/>
      <c r="N45" s="22"/>
      <c r="O45" s="22"/>
      <c r="P45" s="22"/>
      <c r="Q45" s="22"/>
      <c r="R45" s="22"/>
      <c r="S45" s="22"/>
      <c r="T45" s="22"/>
      <c r="U45" s="22"/>
      <c r="V45" s="22"/>
      <c r="W45" s="22"/>
    </row>
    <row r="46" ht="31.4" customHeight="1" spans="1:23">
      <c r="A46" s="111" t="s">
        <v>47</v>
      </c>
      <c r="B46" s="105" t="s">
        <v>235</v>
      </c>
      <c r="C46" s="23" t="s">
        <v>174</v>
      </c>
      <c r="D46" s="23" t="s">
        <v>76</v>
      </c>
      <c r="E46" s="23" t="s">
        <v>77</v>
      </c>
      <c r="F46" s="23" t="s">
        <v>179</v>
      </c>
      <c r="G46" s="23" t="s">
        <v>180</v>
      </c>
      <c r="H46" s="22">
        <v>323003.27</v>
      </c>
      <c r="I46" s="22">
        <v>323003.27</v>
      </c>
      <c r="J46" s="22">
        <v>80750.82</v>
      </c>
      <c r="K46" s="22"/>
      <c r="L46" s="22">
        <v>242252.45</v>
      </c>
      <c r="M46" s="22"/>
      <c r="N46" s="22"/>
      <c r="O46" s="22"/>
      <c r="P46" s="22"/>
      <c r="Q46" s="22"/>
      <c r="R46" s="22"/>
      <c r="S46" s="22"/>
      <c r="T46" s="22"/>
      <c r="U46" s="22"/>
      <c r="V46" s="22"/>
      <c r="W46" s="22"/>
    </row>
    <row r="47" ht="31.4" customHeight="1" spans="1:23">
      <c r="A47" s="111" t="s">
        <v>47</v>
      </c>
      <c r="B47" s="105" t="s">
        <v>235</v>
      </c>
      <c r="C47" s="23" t="s">
        <v>174</v>
      </c>
      <c r="D47" s="23" t="s">
        <v>78</v>
      </c>
      <c r="E47" s="23" t="s">
        <v>79</v>
      </c>
      <c r="F47" s="23" t="s">
        <v>183</v>
      </c>
      <c r="G47" s="23" t="s">
        <v>184</v>
      </c>
      <c r="H47" s="22">
        <v>202274.12</v>
      </c>
      <c r="I47" s="22">
        <v>202274.12</v>
      </c>
      <c r="J47" s="22">
        <v>50568.53</v>
      </c>
      <c r="K47" s="22"/>
      <c r="L47" s="22">
        <v>151705.59</v>
      </c>
      <c r="M47" s="22"/>
      <c r="N47" s="22"/>
      <c r="O47" s="22"/>
      <c r="P47" s="22"/>
      <c r="Q47" s="22"/>
      <c r="R47" s="22"/>
      <c r="S47" s="22"/>
      <c r="T47" s="22"/>
      <c r="U47" s="22"/>
      <c r="V47" s="22"/>
      <c r="W47" s="22"/>
    </row>
    <row r="48" ht="31.4" customHeight="1" spans="1:23">
      <c r="A48" s="111" t="s">
        <v>47</v>
      </c>
      <c r="B48" s="105" t="s">
        <v>235</v>
      </c>
      <c r="C48" s="23" t="s">
        <v>174</v>
      </c>
      <c r="D48" s="23" t="s">
        <v>80</v>
      </c>
      <c r="E48" s="23" t="s">
        <v>81</v>
      </c>
      <c r="F48" s="23" t="s">
        <v>177</v>
      </c>
      <c r="G48" s="23" t="s">
        <v>178</v>
      </c>
      <c r="H48" s="22">
        <v>14040</v>
      </c>
      <c r="I48" s="22">
        <v>14040</v>
      </c>
      <c r="J48" s="22">
        <v>14040</v>
      </c>
      <c r="K48" s="22"/>
      <c r="L48" s="22"/>
      <c r="M48" s="22"/>
      <c r="N48" s="22"/>
      <c r="O48" s="22"/>
      <c r="P48" s="22"/>
      <c r="Q48" s="22"/>
      <c r="R48" s="22"/>
      <c r="S48" s="22"/>
      <c r="T48" s="22"/>
      <c r="U48" s="22"/>
      <c r="V48" s="22"/>
      <c r="W48" s="22"/>
    </row>
    <row r="49" ht="31.4" customHeight="1" spans="1:23">
      <c r="A49" s="111" t="s">
        <v>47</v>
      </c>
      <c r="B49" s="105" t="s">
        <v>236</v>
      </c>
      <c r="C49" s="23" t="s">
        <v>115</v>
      </c>
      <c r="D49" s="23" t="s">
        <v>114</v>
      </c>
      <c r="E49" s="23" t="s">
        <v>115</v>
      </c>
      <c r="F49" s="23" t="s">
        <v>186</v>
      </c>
      <c r="G49" s="23" t="s">
        <v>115</v>
      </c>
      <c r="H49" s="22">
        <v>409905.35</v>
      </c>
      <c r="I49" s="22">
        <v>409905.35</v>
      </c>
      <c r="J49" s="22">
        <v>102476.34</v>
      </c>
      <c r="K49" s="22"/>
      <c r="L49" s="22">
        <v>307429.01</v>
      </c>
      <c r="M49" s="22"/>
      <c r="N49" s="22"/>
      <c r="O49" s="22"/>
      <c r="P49" s="22"/>
      <c r="Q49" s="22"/>
      <c r="R49" s="22"/>
      <c r="S49" s="22"/>
      <c r="T49" s="22"/>
      <c r="U49" s="22"/>
      <c r="V49" s="22"/>
      <c r="W49" s="22"/>
    </row>
    <row r="50" ht="31.4" customHeight="1" spans="1:23">
      <c r="A50" s="111" t="s">
        <v>47</v>
      </c>
      <c r="B50" s="105" t="s">
        <v>237</v>
      </c>
      <c r="C50" s="23" t="s">
        <v>198</v>
      </c>
      <c r="D50" s="23" t="s">
        <v>98</v>
      </c>
      <c r="E50" s="23" t="s">
        <v>99</v>
      </c>
      <c r="F50" s="23" t="s">
        <v>199</v>
      </c>
      <c r="G50" s="23" t="s">
        <v>200</v>
      </c>
      <c r="H50" s="22">
        <v>230400</v>
      </c>
      <c r="I50" s="22">
        <v>230400</v>
      </c>
      <c r="J50" s="22">
        <v>57600</v>
      </c>
      <c r="K50" s="22"/>
      <c r="L50" s="22">
        <v>172800</v>
      </c>
      <c r="M50" s="22"/>
      <c r="N50" s="22"/>
      <c r="O50" s="22"/>
      <c r="P50" s="22"/>
      <c r="Q50" s="22"/>
      <c r="R50" s="22"/>
      <c r="S50" s="22"/>
      <c r="T50" s="22"/>
      <c r="U50" s="22"/>
      <c r="V50" s="22"/>
      <c r="W50" s="22"/>
    </row>
    <row r="51" ht="31.4" customHeight="1" spans="1:23">
      <c r="A51" s="111" t="s">
        <v>47</v>
      </c>
      <c r="B51" s="105" t="s">
        <v>238</v>
      </c>
      <c r="C51" s="23" t="s">
        <v>202</v>
      </c>
      <c r="D51" s="23" t="s">
        <v>98</v>
      </c>
      <c r="E51" s="23" t="s">
        <v>99</v>
      </c>
      <c r="F51" s="23" t="s">
        <v>203</v>
      </c>
      <c r="G51" s="23" t="s">
        <v>202</v>
      </c>
      <c r="H51" s="22">
        <v>65694.94</v>
      </c>
      <c r="I51" s="22">
        <v>65694.94</v>
      </c>
      <c r="J51" s="22">
        <v>16423.74</v>
      </c>
      <c r="K51" s="22"/>
      <c r="L51" s="22">
        <v>49271.2</v>
      </c>
      <c r="M51" s="22"/>
      <c r="N51" s="22"/>
      <c r="O51" s="22"/>
      <c r="P51" s="22"/>
      <c r="Q51" s="22"/>
      <c r="R51" s="22"/>
      <c r="S51" s="22"/>
      <c r="T51" s="22"/>
      <c r="U51" s="22"/>
      <c r="V51" s="22"/>
      <c r="W51" s="22"/>
    </row>
    <row r="52" ht="31.4" customHeight="1" spans="1:23">
      <c r="A52" s="111" t="s">
        <v>47</v>
      </c>
      <c r="B52" s="105" t="s">
        <v>239</v>
      </c>
      <c r="C52" s="23" t="s">
        <v>205</v>
      </c>
      <c r="D52" s="23" t="s">
        <v>65</v>
      </c>
      <c r="E52" s="23" t="s">
        <v>66</v>
      </c>
      <c r="F52" s="23" t="s">
        <v>206</v>
      </c>
      <c r="G52" s="23" t="s">
        <v>207</v>
      </c>
      <c r="H52" s="22">
        <v>7560</v>
      </c>
      <c r="I52" s="22">
        <v>7560</v>
      </c>
      <c r="J52" s="22">
        <v>1890</v>
      </c>
      <c r="K52" s="22"/>
      <c r="L52" s="22">
        <v>5670</v>
      </c>
      <c r="M52" s="22"/>
      <c r="N52" s="22"/>
      <c r="O52" s="22"/>
      <c r="P52" s="22"/>
      <c r="Q52" s="22"/>
      <c r="R52" s="22"/>
      <c r="S52" s="22"/>
      <c r="T52" s="22"/>
      <c r="U52" s="22"/>
      <c r="V52" s="22"/>
      <c r="W52" s="22"/>
    </row>
    <row r="53" ht="31.4" customHeight="1" spans="1:23">
      <c r="A53" s="111" t="s">
        <v>47</v>
      </c>
      <c r="B53" s="105" t="s">
        <v>239</v>
      </c>
      <c r="C53" s="23" t="s">
        <v>205</v>
      </c>
      <c r="D53" s="23" t="s">
        <v>98</v>
      </c>
      <c r="E53" s="23" t="s">
        <v>99</v>
      </c>
      <c r="F53" s="23" t="s">
        <v>208</v>
      </c>
      <c r="G53" s="23" t="s">
        <v>209</v>
      </c>
      <c r="H53" s="22">
        <v>32468.43</v>
      </c>
      <c r="I53" s="22">
        <v>32468.43</v>
      </c>
      <c r="J53" s="22">
        <v>8117.11</v>
      </c>
      <c r="K53" s="22"/>
      <c r="L53" s="22">
        <v>24351.32</v>
      </c>
      <c r="M53" s="22"/>
      <c r="N53" s="22"/>
      <c r="O53" s="22"/>
      <c r="P53" s="22"/>
      <c r="Q53" s="22"/>
      <c r="R53" s="22"/>
      <c r="S53" s="22"/>
      <c r="T53" s="22"/>
      <c r="U53" s="22"/>
      <c r="V53" s="22"/>
      <c r="W53" s="22"/>
    </row>
    <row r="54" ht="31.4" customHeight="1" spans="1:23">
      <c r="A54" s="111" t="s">
        <v>47</v>
      </c>
      <c r="B54" s="105" t="s">
        <v>239</v>
      </c>
      <c r="C54" s="23" t="s">
        <v>205</v>
      </c>
      <c r="D54" s="23" t="s">
        <v>98</v>
      </c>
      <c r="E54" s="23" t="s">
        <v>99</v>
      </c>
      <c r="F54" s="23" t="s">
        <v>210</v>
      </c>
      <c r="G54" s="23" t="s">
        <v>211</v>
      </c>
      <c r="H54" s="22">
        <v>3461.83</v>
      </c>
      <c r="I54" s="22">
        <v>3461.83</v>
      </c>
      <c r="J54" s="22">
        <v>865.46</v>
      </c>
      <c r="K54" s="22"/>
      <c r="L54" s="22">
        <v>2596.37</v>
      </c>
      <c r="M54" s="22"/>
      <c r="N54" s="22"/>
      <c r="O54" s="22"/>
      <c r="P54" s="22"/>
      <c r="Q54" s="22"/>
      <c r="R54" s="22"/>
      <c r="S54" s="22"/>
      <c r="T54" s="22"/>
      <c r="U54" s="22"/>
      <c r="V54" s="22"/>
      <c r="W54" s="22"/>
    </row>
    <row r="55" ht="31.4" customHeight="1" spans="1:23">
      <c r="A55" s="111" t="s">
        <v>47</v>
      </c>
      <c r="B55" s="105" t="s">
        <v>239</v>
      </c>
      <c r="C55" s="23" t="s">
        <v>205</v>
      </c>
      <c r="D55" s="23" t="s">
        <v>98</v>
      </c>
      <c r="E55" s="23" t="s">
        <v>99</v>
      </c>
      <c r="F55" s="23" t="s">
        <v>212</v>
      </c>
      <c r="G55" s="23" t="s">
        <v>213</v>
      </c>
      <c r="H55" s="22">
        <v>4894.16</v>
      </c>
      <c r="I55" s="22">
        <v>4894.16</v>
      </c>
      <c r="J55" s="22">
        <v>1223.54</v>
      </c>
      <c r="K55" s="22"/>
      <c r="L55" s="22">
        <v>3670.62</v>
      </c>
      <c r="M55" s="22"/>
      <c r="N55" s="22"/>
      <c r="O55" s="22"/>
      <c r="P55" s="22"/>
      <c r="Q55" s="22"/>
      <c r="R55" s="22"/>
      <c r="S55" s="22"/>
      <c r="T55" s="22"/>
      <c r="U55" s="22"/>
      <c r="V55" s="22"/>
      <c r="W55" s="22"/>
    </row>
    <row r="56" ht="31.4" customHeight="1" spans="1:23">
      <c r="A56" s="111" t="s">
        <v>47</v>
      </c>
      <c r="B56" s="105" t="s">
        <v>239</v>
      </c>
      <c r="C56" s="23" t="s">
        <v>205</v>
      </c>
      <c r="D56" s="23" t="s">
        <v>98</v>
      </c>
      <c r="E56" s="23" t="s">
        <v>99</v>
      </c>
      <c r="F56" s="23" t="s">
        <v>214</v>
      </c>
      <c r="G56" s="23" t="s">
        <v>215</v>
      </c>
      <c r="H56" s="22">
        <v>4764.87</v>
      </c>
      <c r="I56" s="22">
        <v>4764.87</v>
      </c>
      <c r="J56" s="22">
        <v>1191.22</v>
      </c>
      <c r="K56" s="22"/>
      <c r="L56" s="22">
        <v>3573.65</v>
      </c>
      <c r="M56" s="22"/>
      <c r="N56" s="22"/>
      <c r="O56" s="22"/>
      <c r="P56" s="22"/>
      <c r="Q56" s="22"/>
      <c r="R56" s="22"/>
      <c r="S56" s="22"/>
      <c r="T56" s="22"/>
      <c r="U56" s="22"/>
      <c r="V56" s="22"/>
      <c r="W56" s="22"/>
    </row>
    <row r="57" ht="31.4" customHeight="1" spans="1:23">
      <c r="A57" s="111" t="s">
        <v>47</v>
      </c>
      <c r="B57" s="105" t="s">
        <v>239</v>
      </c>
      <c r="C57" s="23" t="s">
        <v>205</v>
      </c>
      <c r="D57" s="23" t="s">
        <v>98</v>
      </c>
      <c r="E57" s="23" t="s">
        <v>99</v>
      </c>
      <c r="F57" s="23" t="s">
        <v>216</v>
      </c>
      <c r="G57" s="23" t="s">
        <v>217</v>
      </c>
      <c r="H57" s="22">
        <v>15751.49</v>
      </c>
      <c r="I57" s="22">
        <v>15751.49</v>
      </c>
      <c r="J57" s="22">
        <v>3937.87</v>
      </c>
      <c r="K57" s="22"/>
      <c r="L57" s="22">
        <v>11813.62</v>
      </c>
      <c r="M57" s="22"/>
      <c r="N57" s="22"/>
      <c r="O57" s="22"/>
      <c r="P57" s="22"/>
      <c r="Q57" s="22"/>
      <c r="R57" s="22"/>
      <c r="S57" s="22"/>
      <c r="T57" s="22"/>
      <c r="U57" s="22"/>
      <c r="V57" s="22"/>
      <c r="W57" s="22"/>
    </row>
    <row r="58" ht="31.4" customHeight="1" spans="1:23">
      <c r="A58" s="111" t="s">
        <v>47</v>
      </c>
      <c r="B58" s="105" t="s">
        <v>239</v>
      </c>
      <c r="C58" s="23" t="s">
        <v>205</v>
      </c>
      <c r="D58" s="23" t="s">
        <v>98</v>
      </c>
      <c r="E58" s="23" t="s">
        <v>99</v>
      </c>
      <c r="F58" s="23" t="s">
        <v>218</v>
      </c>
      <c r="G58" s="23" t="s">
        <v>219</v>
      </c>
      <c r="H58" s="22">
        <v>23123.88</v>
      </c>
      <c r="I58" s="22">
        <v>23123.88</v>
      </c>
      <c r="J58" s="22">
        <v>5780.97</v>
      </c>
      <c r="K58" s="22"/>
      <c r="L58" s="22">
        <v>17342.91</v>
      </c>
      <c r="M58" s="22"/>
      <c r="N58" s="22"/>
      <c r="O58" s="22"/>
      <c r="P58" s="22"/>
      <c r="Q58" s="22"/>
      <c r="R58" s="22"/>
      <c r="S58" s="22"/>
      <c r="T58" s="22"/>
      <c r="U58" s="22"/>
      <c r="V58" s="22"/>
      <c r="W58" s="22"/>
    </row>
    <row r="59" ht="31.4" customHeight="1" spans="1:23">
      <c r="A59" s="111" t="s">
        <v>47</v>
      </c>
      <c r="B59" s="105" t="s">
        <v>239</v>
      </c>
      <c r="C59" s="23" t="s">
        <v>205</v>
      </c>
      <c r="D59" s="23" t="s">
        <v>98</v>
      </c>
      <c r="E59" s="23" t="s">
        <v>99</v>
      </c>
      <c r="F59" s="23" t="s">
        <v>220</v>
      </c>
      <c r="G59" s="23" t="s">
        <v>221</v>
      </c>
      <c r="H59" s="22">
        <v>123443.69</v>
      </c>
      <c r="I59" s="22">
        <v>123443.69</v>
      </c>
      <c r="J59" s="22">
        <v>30860.92</v>
      </c>
      <c r="K59" s="22"/>
      <c r="L59" s="22">
        <v>92582.77</v>
      </c>
      <c r="M59" s="22"/>
      <c r="N59" s="22"/>
      <c r="O59" s="22"/>
      <c r="P59" s="22"/>
      <c r="Q59" s="22"/>
      <c r="R59" s="22"/>
      <c r="S59" s="22"/>
      <c r="T59" s="22"/>
      <c r="U59" s="22"/>
      <c r="V59" s="22"/>
      <c r="W59" s="22"/>
    </row>
    <row r="60" ht="31.4" customHeight="1" spans="1:23">
      <c r="A60" s="111" t="s">
        <v>47</v>
      </c>
      <c r="B60" s="105" t="s">
        <v>239</v>
      </c>
      <c r="C60" s="23" t="s">
        <v>205</v>
      </c>
      <c r="D60" s="23" t="s">
        <v>98</v>
      </c>
      <c r="E60" s="23" t="s">
        <v>99</v>
      </c>
      <c r="F60" s="23" t="s">
        <v>222</v>
      </c>
      <c r="G60" s="23" t="s">
        <v>223</v>
      </c>
      <c r="H60" s="22">
        <v>2287.89</v>
      </c>
      <c r="I60" s="22">
        <v>2287.89</v>
      </c>
      <c r="J60" s="22">
        <v>571.97</v>
      </c>
      <c r="K60" s="22"/>
      <c r="L60" s="22">
        <v>1715.92</v>
      </c>
      <c r="M60" s="22"/>
      <c r="N60" s="22"/>
      <c r="O60" s="22"/>
      <c r="P60" s="22"/>
      <c r="Q60" s="22"/>
      <c r="R60" s="22"/>
      <c r="S60" s="22"/>
      <c r="T60" s="22"/>
      <c r="U60" s="22"/>
      <c r="V60" s="22"/>
      <c r="W60" s="22"/>
    </row>
    <row r="61" ht="31.4" customHeight="1" spans="1:23">
      <c r="A61" s="111" t="s">
        <v>47</v>
      </c>
      <c r="B61" s="105" t="s">
        <v>239</v>
      </c>
      <c r="C61" s="23" t="s">
        <v>205</v>
      </c>
      <c r="D61" s="23" t="s">
        <v>98</v>
      </c>
      <c r="E61" s="23" t="s">
        <v>99</v>
      </c>
      <c r="F61" s="23" t="s">
        <v>228</v>
      </c>
      <c r="G61" s="23" t="s">
        <v>229</v>
      </c>
      <c r="H61" s="22">
        <v>65694.94</v>
      </c>
      <c r="I61" s="22">
        <v>65694.94</v>
      </c>
      <c r="J61" s="22">
        <v>16423.74</v>
      </c>
      <c r="K61" s="22"/>
      <c r="L61" s="22">
        <v>49271.2</v>
      </c>
      <c r="M61" s="22"/>
      <c r="N61" s="22"/>
      <c r="O61" s="22"/>
      <c r="P61" s="22"/>
      <c r="Q61" s="22"/>
      <c r="R61" s="22"/>
      <c r="S61" s="22"/>
      <c r="T61" s="22"/>
      <c r="U61" s="22"/>
      <c r="V61" s="22"/>
      <c r="W61" s="22"/>
    </row>
    <row r="62" ht="31.4" customHeight="1" spans="1:23">
      <c r="A62" s="111" t="s">
        <v>47</v>
      </c>
      <c r="B62" s="105" t="s">
        <v>239</v>
      </c>
      <c r="C62" s="23" t="s">
        <v>205</v>
      </c>
      <c r="D62" s="23" t="s">
        <v>98</v>
      </c>
      <c r="E62" s="23" t="s">
        <v>99</v>
      </c>
      <c r="F62" s="23" t="s">
        <v>199</v>
      </c>
      <c r="G62" s="23" t="s">
        <v>200</v>
      </c>
      <c r="H62" s="22">
        <v>23040</v>
      </c>
      <c r="I62" s="22">
        <v>23040</v>
      </c>
      <c r="J62" s="22">
        <v>5760</v>
      </c>
      <c r="K62" s="22"/>
      <c r="L62" s="22">
        <v>17280</v>
      </c>
      <c r="M62" s="22"/>
      <c r="N62" s="22"/>
      <c r="O62" s="22"/>
      <c r="P62" s="22"/>
      <c r="Q62" s="22"/>
      <c r="R62" s="22"/>
      <c r="S62" s="22"/>
      <c r="T62" s="22"/>
      <c r="U62" s="22"/>
      <c r="V62" s="22"/>
      <c r="W62" s="22"/>
    </row>
    <row r="63" ht="31.4" customHeight="1" spans="1:23">
      <c r="A63" s="111" t="s">
        <v>47</v>
      </c>
      <c r="B63" s="105" t="s">
        <v>239</v>
      </c>
      <c r="C63" s="23" t="s">
        <v>205</v>
      </c>
      <c r="D63" s="23" t="s">
        <v>98</v>
      </c>
      <c r="E63" s="23" t="s">
        <v>99</v>
      </c>
      <c r="F63" s="23" t="s">
        <v>206</v>
      </c>
      <c r="G63" s="23" t="s">
        <v>207</v>
      </c>
      <c r="H63" s="22">
        <v>13128.81</v>
      </c>
      <c r="I63" s="22">
        <v>13128.81</v>
      </c>
      <c r="J63" s="22">
        <v>3282.2</v>
      </c>
      <c r="K63" s="22"/>
      <c r="L63" s="22">
        <v>9846.61</v>
      </c>
      <c r="M63" s="22"/>
      <c r="N63" s="22"/>
      <c r="O63" s="22"/>
      <c r="P63" s="22"/>
      <c r="Q63" s="22"/>
      <c r="R63" s="22"/>
      <c r="S63" s="22"/>
      <c r="T63" s="22"/>
      <c r="U63" s="22"/>
      <c r="V63" s="22"/>
      <c r="W63" s="22"/>
    </row>
    <row r="64" ht="31.4" customHeight="1" spans="1:23">
      <c r="A64" s="111" t="s">
        <v>47</v>
      </c>
      <c r="B64" s="105" t="s">
        <v>240</v>
      </c>
      <c r="C64" s="23" t="s">
        <v>233</v>
      </c>
      <c r="D64" s="23" t="s">
        <v>98</v>
      </c>
      <c r="E64" s="23" t="s">
        <v>99</v>
      </c>
      <c r="F64" s="23" t="s">
        <v>171</v>
      </c>
      <c r="G64" s="23" t="s">
        <v>172</v>
      </c>
      <c r="H64" s="22">
        <v>623400</v>
      </c>
      <c r="I64" s="22">
        <v>623400</v>
      </c>
      <c r="J64" s="22">
        <v>155850</v>
      </c>
      <c r="K64" s="22"/>
      <c r="L64" s="22">
        <v>467550</v>
      </c>
      <c r="M64" s="22"/>
      <c r="N64" s="22"/>
      <c r="O64" s="22"/>
      <c r="P64" s="22"/>
      <c r="Q64" s="22"/>
      <c r="R64" s="22"/>
      <c r="S64" s="22"/>
      <c r="T64" s="22"/>
      <c r="U64" s="22"/>
      <c r="V64" s="22"/>
      <c r="W64" s="22"/>
    </row>
    <row r="65" ht="31.4" customHeight="1" spans="1:23">
      <c r="A65" s="111" t="s">
        <v>47</v>
      </c>
      <c r="B65" s="105" t="s">
        <v>241</v>
      </c>
      <c r="C65" s="23" t="s">
        <v>166</v>
      </c>
      <c r="D65" s="23" t="s">
        <v>98</v>
      </c>
      <c r="E65" s="23" t="s">
        <v>99</v>
      </c>
      <c r="F65" s="23" t="s">
        <v>167</v>
      </c>
      <c r="G65" s="23" t="s">
        <v>168</v>
      </c>
      <c r="H65" s="22">
        <v>691308</v>
      </c>
      <c r="I65" s="22">
        <v>691308</v>
      </c>
      <c r="J65" s="22">
        <v>172827</v>
      </c>
      <c r="K65" s="22"/>
      <c r="L65" s="22">
        <v>518481</v>
      </c>
      <c r="M65" s="22"/>
      <c r="N65" s="22"/>
      <c r="O65" s="22"/>
      <c r="P65" s="22"/>
      <c r="Q65" s="22"/>
      <c r="R65" s="22"/>
      <c r="S65" s="22"/>
      <c r="T65" s="22"/>
      <c r="U65" s="22"/>
      <c r="V65" s="22"/>
      <c r="W65" s="22"/>
    </row>
    <row r="66" ht="31.4" customHeight="1" spans="1:23">
      <c r="A66" s="111" t="s">
        <v>47</v>
      </c>
      <c r="B66" s="105" t="s">
        <v>241</v>
      </c>
      <c r="C66" s="23" t="s">
        <v>166</v>
      </c>
      <c r="D66" s="23" t="s">
        <v>98</v>
      </c>
      <c r="E66" s="23" t="s">
        <v>99</v>
      </c>
      <c r="F66" s="23" t="s">
        <v>169</v>
      </c>
      <c r="G66" s="23" t="s">
        <v>170</v>
      </c>
      <c r="H66" s="22">
        <v>868200</v>
      </c>
      <c r="I66" s="22">
        <v>868200</v>
      </c>
      <c r="J66" s="22">
        <v>217050</v>
      </c>
      <c r="K66" s="22"/>
      <c r="L66" s="22">
        <v>651150</v>
      </c>
      <c r="M66" s="22"/>
      <c r="N66" s="22"/>
      <c r="O66" s="22"/>
      <c r="P66" s="22"/>
      <c r="Q66" s="22"/>
      <c r="R66" s="22"/>
      <c r="S66" s="22"/>
      <c r="T66" s="22"/>
      <c r="U66" s="22"/>
      <c r="V66" s="22"/>
      <c r="W66" s="22"/>
    </row>
    <row r="67" ht="31.4" customHeight="1" spans="1:23">
      <c r="A67" s="111" t="s">
        <v>47</v>
      </c>
      <c r="B67" s="105" t="s">
        <v>241</v>
      </c>
      <c r="C67" s="23" t="s">
        <v>166</v>
      </c>
      <c r="D67" s="23" t="s">
        <v>98</v>
      </c>
      <c r="E67" s="23" t="s">
        <v>99</v>
      </c>
      <c r="F67" s="23" t="s">
        <v>171</v>
      </c>
      <c r="G67" s="23" t="s">
        <v>172</v>
      </c>
      <c r="H67" s="22">
        <v>57609</v>
      </c>
      <c r="I67" s="22">
        <v>57609</v>
      </c>
      <c r="J67" s="22">
        <v>14402.25</v>
      </c>
      <c r="K67" s="22"/>
      <c r="L67" s="22">
        <v>43206.75</v>
      </c>
      <c r="M67" s="22"/>
      <c r="N67" s="22"/>
      <c r="O67" s="22"/>
      <c r="P67" s="22"/>
      <c r="Q67" s="22"/>
      <c r="R67" s="22"/>
      <c r="S67" s="22"/>
      <c r="T67" s="22"/>
      <c r="U67" s="22"/>
      <c r="V67" s="22"/>
      <c r="W67" s="22"/>
    </row>
    <row r="68" ht="31.4" customHeight="1" spans="1:23">
      <c r="A68" s="111" t="s">
        <v>47</v>
      </c>
      <c r="B68" s="105" t="s">
        <v>242</v>
      </c>
      <c r="C68" s="23" t="s">
        <v>174</v>
      </c>
      <c r="D68" s="23" t="s">
        <v>67</v>
      </c>
      <c r="E68" s="23" t="s">
        <v>68</v>
      </c>
      <c r="F68" s="23" t="s">
        <v>175</v>
      </c>
      <c r="G68" s="23" t="s">
        <v>176</v>
      </c>
      <c r="H68" s="22">
        <v>296169.12</v>
      </c>
      <c r="I68" s="22">
        <v>296169.12</v>
      </c>
      <c r="J68" s="22">
        <v>74042.28</v>
      </c>
      <c r="K68" s="22"/>
      <c r="L68" s="22">
        <v>222126.84</v>
      </c>
      <c r="M68" s="22"/>
      <c r="N68" s="22"/>
      <c r="O68" s="22"/>
      <c r="P68" s="22"/>
      <c r="Q68" s="22"/>
      <c r="R68" s="22"/>
      <c r="S68" s="22"/>
      <c r="T68" s="22"/>
      <c r="U68" s="22"/>
      <c r="V68" s="22"/>
      <c r="W68" s="22"/>
    </row>
    <row r="69" ht="31.4" customHeight="1" spans="1:23">
      <c r="A69" s="111" t="s">
        <v>47</v>
      </c>
      <c r="B69" s="105" t="s">
        <v>242</v>
      </c>
      <c r="C69" s="23" t="s">
        <v>174</v>
      </c>
      <c r="D69" s="23" t="s">
        <v>71</v>
      </c>
      <c r="E69" s="23" t="s">
        <v>70</v>
      </c>
      <c r="F69" s="23" t="s">
        <v>177</v>
      </c>
      <c r="G69" s="23" t="s">
        <v>178</v>
      </c>
      <c r="H69" s="22">
        <v>2878.43</v>
      </c>
      <c r="I69" s="22">
        <v>2878.43</v>
      </c>
      <c r="J69" s="22">
        <v>719.61</v>
      </c>
      <c r="K69" s="22"/>
      <c r="L69" s="22">
        <v>2158.82</v>
      </c>
      <c r="M69" s="22"/>
      <c r="N69" s="22"/>
      <c r="O69" s="22"/>
      <c r="P69" s="22"/>
      <c r="Q69" s="22"/>
      <c r="R69" s="22"/>
      <c r="S69" s="22"/>
      <c r="T69" s="22"/>
      <c r="U69" s="22"/>
      <c r="V69" s="22"/>
      <c r="W69" s="22"/>
    </row>
    <row r="70" ht="31.4" customHeight="1" spans="1:23">
      <c r="A70" s="111" t="s">
        <v>47</v>
      </c>
      <c r="B70" s="105" t="s">
        <v>242</v>
      </c>
      <c r="C70" s="23" t="s">
        <v>174</v>
      </c>
      <c r="D70" s="23" t="s">
        <v>76</v>
      </c>
      <c r="E70" s="23" t="s">
        <v>77</v>
      </c>
      <c r="F70" s="23" t="s">
        <v>179</v>
      </c>
      <c r="G70" s="23" t="s">
        <v>180</v>
      </c>
      <c r="H70" s="22">
        <v>199914.16</v>
      </c>
      <c r="I70" s="22">
        <v>199914.16</v>
      </c>
      <c r="J70" s="22">
        <v>49978.54</v>
      </c>
      <c r="K70" s="22"/>
      <c r="L70" s="22">
        <v>149935.62</v>
      </c>
      <c r="M70" s="22"/>
      <c r="N70" s="22"/>
      <c r="O70" s="22"/>
      <c r="P70" s="22"/>
      <c r="Q70" s="22"/>
      <c r="R70" s="22"/>
      <c r="S70" s="22"/>
      <c r="T70" s="22"/>
      <c r="U70" s="22"/>
      <c r="V70" s="22"/>
      <c r="W70" s="22"/>
    </row>
    <row r="71" ht="31.4" customHeight="1" spans="1:23">
      <c r="A71" s="111" t="s">
        <v>47</v>
      </c>
      <c r="B71" s="105" t="s">
        <v>242</v>
      </c>
      <c r="C71" s="23" t="s">
        <v>174</v>
      </c>
      <c r="D71" s="23" t="s">
        <v>78</v>
      </c>
      <c r="E71" s="23" t="s">
        <v>79</v>
      </c>
      <c r="F71" s="23" t="s">
        <v>183</v>
      </c>
      <c r="G71" s="23" t="s">
        <v>184</v>
      </c>
      <c r="H71" s="22">
        <v>142580.63</v>
      </c>
      <c r="I71" s="22">
        <v>142580.63</v>
      </c>
      <c r="J71" s="22">
        <v>35645.16</v>
      </c>
      <c r="K71" s="22"/>
      <c r="L71" s="22">
        <v>106935.47</v>
      </c>
      <c r="M71" s="22"/>
      <c r="N71" s="22"/>
      <c r="O71" s="22"/>
      <c r="P71" s="22"/>
      <c r="Q71" s="22"/>
      <c r="R71" s="22"/>
      <c r="S71" s="22"/>
      <c r="T71" s="22"/>
      <c r="U71" s="22"/>
      <c r="V71" s="22"/>
      <c r="W71" s="22"/>
    </row>
    <row r="72" ht="31.4" customHeight="1" spans="1:23">
      <c r="A72" s="111" t="s">
        <v>47</v>
      </c>
      <c r="B72" s="105" t="s">
        <v>242</v>
      </c>
      <c r="C72" s="23" t="s">
        <v>174</v>
      </c>
      <c r="D72" s="23" t="s">
        <v>80</v>
      </c>
      <c r="E72" s="23" t="s">
        <v>81</v>
      </c>
      <c r="F72" s="23" t="s">
        <v>177</v>
      </c>
      <c r="G72" s="23" t="s">
        <v>178</v>
      </c>
      <c r="H72" s="22">
        <v>10140</v>
      </c>
      <c r="I72" s="22">
        <v>10140</v>
      </c>
      <c r="J72" s="22">
        <v>10140</v>
      </c>
      <c r="K72" s="22"/>
      <c r="L72" s="22"/>
      <c r="M72" s="22"/>
      <c r="N72" s="22"/>
      <c r="O72" s="22"/>
      <c r="P72" s="22"/>
      <c r="Q72" s="22"/>
      <c r="R72" s="22"/>
      <c r="S72" s="22"/>
      <c r="T72" s="22"/>
      <c r="U72" s="22"/>
      <c r="V72" s="22"/>
      <c r="W72" s="22"/>
    </row>
    <row r="73" ht="31.4" customHeight="1" spans="1:23">
      <c r="A73" s="111" t="s">
        <v>47</v>
      </c>
      <c r="B73" s="105" t="s">
        <v>243</v>
      </c>
      <c r="C73" s="23" t="s">
        <v>115</v>
      </c>
      <c r="D73" s="23" t="s">
        <v>114</v>
      </c>
      <c r="E73" s="23" t="s">
        <v>115</v>
      </c>
      <c r="F73" s="23" t="s">
        <v>186</v>
      </c>
      <c r="G73" s="23" t="s">
        <v>115</v>
      </c>
      <c r="H73" s="22">
        <v>238757.61</v>
      </c>
      <c r="I73" s="22">
        <v>238757.61</v>
      </c>
      <c r="J73" s="22">
        <v>59689.4</v>
      </c>
      <c r="K73" s="22"/>
      <c r="L73" s="22">
        <v>179068.21</v>
      </c>
      <c r="M73" s="22"/>
      <c r="N73" s="22"/>
      <c r="O73" s="22"/>
      <c r="P73" s="22"/>
      <c r="Q73" s="22"/>
      <c r="R73" s="22"/>
      <c r="S73" s="22"/>
      <c r="T73" s="22"/>
      <c r="U73" s="22"/>
      <c r="V73" s="22"/>
      <c r="W73" s="22"/>
    </row>
    <row r="74" ht="31.4" customHeight="1" spans="1:23">
      <c r="A74" s="111" t="s">
        <v>47</v>
      </c>
      <c r="B74" s="105" t="s">
        <v>244</v>
      </c>
      <c r="C74" s="23" t="s">
        <v>198</v>
      </c>
      <c r="D74" s="23" t="s">
        <v>98</v>
      </c>
      <c r="E74" s="23" t="s">
        <v>99</v>
      </c>
      <c r="F74" s="23" t="s">
        <v>199</v>
      </c>
      <c r="G74" s="23" t="s">
        <v>200</v>
      </c>
      <c r="H74" s="22">
        <v>117000</v>
      </c>
      <c r="I74" s="22">
        <v>117000</v>
      </c>
      <c r="J74" s="22">
        <v>29250</v>
      </c>
      <c r="K74" s="22"/>
      <c r="L74" s="22">
        <v>87750</v>
      </c>
      <c r="M74" s="22"/>
      <c r="N74" s="22"/>
      <c r="O74" s="22"/>
      <c r="P74" s="22"/>
      <c r="Q74" s="22"/>
      <c r="R74" s="22"/>
      <c r="S74" s="22"/>
      <c r="T74" s="22"/>
      <c r="U74" s="22"/>
      <c r="V74" s="22"/>
      <c r="W74" s="22"/>
    </row>
    <row r="75" ht="31.4" customHeight="1" spans="1:23">
      <c r="A75" s="111" t="s">
        <v>47</v>
      </c>
      <c r="B75" s="105" t="s">
        <v>245</v>
      </c>
      <c r="C75" s="23" t="s">
        <v>202</v>
      </c>
      <c r="D75" s="23" t="s">
        <v>98</v>
      </c>
      <c r="E75" s="23" t="s">
        <v>99</v>
      </c>
      <c r="F75" s="23" t="s">
        <v>203</v>
      </c>
      <c r="G75" s="23" t="s">
        <v>202</v>
      </c>
      <c r="H75" s="22">
        <v>40579.14</v>
      </c>
      <c r="I75" s="22">
        <v>40579.14</v>
      </c>
      <c r="J75" s="22">
        <v>10144.79</v>
      </c>
      <c r="K75" s="22"/>
      <c r="L75" s="22">
        <v>30434.35</v>
      </c>
      <c r="M75" s="22"/>
      <c r="N75" s="22"/>
      <c r="O75" s="22"/>
      <c r="P75" s="22"/>
      <c r="Q75" s="22"/>
      <c r="R75" s="22"/>
      <c r="S75" s="22"/>
      <c r="T75" s="22"/>
      <c r="U75" s="22"/>
      <c r="V75" s="22"/>
      <c r="W75" s="22"/>
    </row>
    <row r="76" ht="31.4" customHeight="1" spans="1:23">
      <c r="A76" s="111" t="s">
        <v>47</v>
      </c>
      <c r="B76" s="105" t="s">
        <v>246</v>
      </c>
      <c r="C76" s="23" t="s">
        <v>205</v>
      </c>
      <c r="D76" s="23" t="s">
        <v>65</v>
      </c>
      <c r="E76" s="23" t="s">
        <v>66</v>
      </c>
      <c r="F76" s="23" t="s">
        <v>206</v>
      </c>
      <c r="G76" s="23" t="s">
        <v>207</v>
      </c>
      <c r="H76" s="22">
        <v>7020</v>
      </c>
      <c r="I76" s="22">
        <v>7020</v>
      </c>
      <c r="J76" s="22">
        <v>1755</v>
      </c>
      <c r="K76" s="22"/>
      <c r="L76" s="22">
        <v>5265</v>
      </c>
      <c r="M76" s="22"/>
      <c r="N76" s="22"/>
      <c r="O76" s="22"/>
      <c r="P76" s="22"/>
      <c r="Q76" s="22"/>
      <c r="R76" s="22"/>
      <c r="S76" s="22"/>
      <c r="T76" s="22"/>
      <c r="U76" s="22"/>
      <c r="V76" s="22"/>
      <c r="W76" s="22"/>
    </row>
    <row r="77" ht="31.4" customHeight="1" spans="1:23">
      <c r="A77" s="111" t="s">
        <v>47</v>
      </c>
      <c r="B77" s="105" t="s">
        <v>246</v>
      </c>
      <c r="C77" s="23" t="s">
        <v>205</v>
      </c>
      <c r="D77" s="23" t="s">
        <v>98</v>
      </c>
      <c r="E77" s="23" t="s">
        <v>99</v>
      </c>
      <c r="F77" s="23" t="s">
        <v>208</v>
      </c>
      <c r="G77" s="23" t="s">
        <v>209</v>
      </c>
      <c r="H77" s="22">
        <v>19185.9</v>
      </c>
      <c r="I77" s="22">
        <v>19185.9</v>
      </c>
      <c r="J77" s="22">
        <v>4796.48</v>
      </c>
      <c r="K77" s="22"/>
      <c r="L77" s="22">
        <v>14389.42</v>
      </c>
      <c r="M77" s="22"/>
      <c r="N77" s="22"/>
      <c r="O77" s="22"/>
      <c r="P77" s="22"/>
      <c r="Q77" s="22"/>
      <c r="R77" s="22"/>
      <c r="S77" s="22"/>
      <c r="T77" s="22"/>
      <c r="U77" s="22"/>
      <c r="V77" s="22"/>
      <c r="W77" s="22"/>
    </row>
    <row r="78" ht="31.4" customHeight="1" spans="1:23">
      <c r="A78" s="111" t="s">
        <v>47</v>
      </c>
      <c r="B78" s="105" t="s">
        <v>246</v>
      </c>
      <c r="C78" s="23" t="s">
        <v>205</v>
      </c>
      <c r="D78" s="23" t="s">
        <v>98</v>
      </c>
      <c r="E78" s="23" t="s">
        <v>99</v>
      </c>
      <c r="F78" s="23" t="s">
        <v>210</v>
      </c>
      <c r="G78" s="23" t="s">
        <v>211</v>
      </c>
      <c r="H78" s="22">
        <v>2045.63</v>
      </c>
      <c r="I78" s="22">
        <v>2045.63</v>
      </c>
      <c r="J78" s="22">
        <v>511.41</v>
      </c>
      <c r="K78" s="22"/>
      <c r="L78" s="22">
        <v>1534.22</v>
      </c>
      <c r="M78" s="22"/>
      <c r="N78" s="22"/>
      <c r="O78" s="22"/>
      <c r="P78" s="22"/>
      <c r="Q78" s="22"/>
      <c r="R78" s="22"/>
      <c r="S78" s="22"/>
      <c r="T78" s="22"/>
      <c r="U78" s="22"/>
      <c r="V78" s="22"/>
      <c r="W78" s="22"/>
    </row>
    <row r="79" ht="31.4" customHeight="1" spans="1:23">
      <c r="A79" s="111" t="s">
        <v>47</v>
      </c>
      <c r="B79" s="105" t="s">
        <v>246</v>
      </c>
      <c r="C79" s="23" t="s">
        <v>205</v>
      </c>
      <c r="D79" s="23" t="s">
        <v>98</v>
      </c>
      <c r="E79" s="23" t="s">
        <v>99</v>
      </c>
      <c r="F79" s="23" t="s">
        <v>212</v>
      </c>
      <c r="G79" s="23" t="s">
        <v>213</v>
      </c>
      <c r="H79" s="22">
        <v>2892.01</v>
      </c>
      <c r="I79" s="22">
        <v>2892.01</v>
      </c>
      <c r="J79" s="22">
        <v>723</v>
      </c>
      <c r="K79" s="22"/>
      <c r="L79" s="22">
        <v>2169.01</v>
      </c>
      <c r="M79" s="22"/>
      <c r="N79" s="22"/>
      <c r="O79" s="22"/>
      <c r="P79" s="22"/>
      <c r="Q79" s="22"/>
      <c r="R79" s="22"/>
      <c r="S79" s="22"/>
      <c r="T79" s="22"/>
      <c r="U79" s="22"/>
      <c r="V79" s="22"/>
      <c r="W79" s="22"/>
    </row>
    <row r="80" ht="31.4" customHeight="1" spans="1:23">
      <c r="A80" s="111" t="s">
        <v>47</v>
      </c>
      <c r="B80" s="105" t="s">
        <v>246</v>
      </c>
      <c r="C80" s="23" t="s">
        <v>205</v>
      </c>
      <c r="D80" s="23" t="s">
        <v>98</v>
      </c>
      <c r="E80" s="23" t="s">
        <v>99</v>
      </c>
      <c r="F80" s="23" t="s">
        <v>214</v>
      </c>
      <c r="G80" s="23" t="s">
        <v>215</v>
      </c>
      <c r="H80" s="22">
        <v>2815.61</v>
      </c>
      <c r="I80" s="22">
        <v>2815.61</v>
      </c>
      <c r="J80" s="22">
        <v>703.9</v>
      </c>
      <c r="K80" s="22"/>
      <c r="L80" s="22">
        <v>2111.71</v>
      </c>
      <c r="M80" s="22"/>
      <c r="N80" s="22"/>
      <c r="O80" s="22"/>
      <c r="P80" s="22"/>
      <c r="Q80" s="22"/>
      <c r="R80" s="22"/>
      <c r="S80" s="22"/>
      <c r="T80" s="22"/>
      <c r="U80" s="22"/>
      <c r="V80" s="22"/>
      <c r="W80" s="22"/>
    </row>
    <row r="81" ht="31.4" customHeight="1" spans="1:23">
      <c r="A81" s="111" t="s">
        <v>47</v>
      </c>
      <c r="B81" s="105" t="s">
        <v>246</v>
      </c>
      <c r="C81" s="23" t="s">
        <v>205</v>
      </c>
      <c r="D81" s="23" t="s">
        <v>98</v>
      </c>
      <c r="E81" s="23" t="s">
        <v>99</v>
      </c>
      <c r="F81" s="23" t="s">
        <v>216</v>
      </c>
      <c r="G81" s="23" t="s">
        <v>217</v>
      </c>
      <c r="H81" s="22">
        <v>9307.7</v>
      </c>
      <c r="I81" s="22">
        <v>9307.7</v>
      </c>
      <c r="J81" s="22">
        <v>2326.93</v>
      </c>
      <c r="K81" s="22"/>
      <c r="L81" s="22">
        <v>6980.77</v>
      </c>
      <c r="M81" s="22"/>
      <c r="N81" s="22"/>
      <c r="O81" s="22"/>
      <c r="P81" s="22"/>
      <c r="Q81" s="22"/>
      <c r="R81" s="22"/>
      <c r="S81" s="22"/>
      <c r="T81" s="22"/>
      <c r="U81" s="22"/>
      <c r="V81" s="22"/>
      <c r="W81" s="22"/>
    </row>
    <row r="82" ht="31.4" customHeight="1" spans="1:23">
      <c r="A82" s="111" t="s">
        <v>47</v>
      </c>
      <c r="B82" s="105" t="s">
        <v>246</v>
      </c>
      <c r="C82" s="23" t="s">
        <v>205</v>
      </c>
      <c r="D82" s="23" t="s">
        <v>98</v>
      </c>
      <c r="E82" s="23" t="s">
        <v>99</v>
      </c>
      <c r="F82" s="23" t="s">
        <v>218</v>
      </c>
      <c r="G82" s="23" t="s">
        <v>219</v>
      </c>
      <c r="H82" s="22">
        <v>13044.24</v>
      </c>
      <c r="I82" s="22">
        <v>13044.24</v>
      </c>
      <c r="J82" s="22">
        <v>3261.06</v>
      </c>
      <c r="K82" s="22"/>
      <c r="L82" s="22">
        <v>9783.18</v>
      </c>
      <c r="M82" s="22"/>
      <c r="N82" s="22"/>
      <c r="O82" s="22"/>
      <c r="P82" s="22"/>
      <c r="Q82" s="22"/>
      <c r="R82" s="22"/>
      <c r="S82" s="22"/>
      <c r="T82" s="22"/>
      <c r="U82" s="22"/>
      <c r="V82" s="22"/>
      <c r="W82" s="22"/>
    </row>
    <row r="83" ht="31.4" customHeight="1" spans="1:23">
      <c r="A83" s="111" t="s">
        <v>47</v>
      </c>
      <c r="B83" s="105" t="s">
        <v>246</v>
      </c>
      <c r="C83" s="23" t="s">
        <v>205</v>
      </c>
      <c r="D83" s="23" t="s">
        <v>98</v>
      </c>
      <c r="E83" s="23" t="s">
        <v>99</v>
      </c>
      <c r="F83" s="23" t="s">
        <v>220</v>
      </c>
      <c r="G83" s="23" t="s">
        <v>221</v>
      </c>
      <c r="H83" s="22">
        <v>72944</v>
      </c>
      <c r="I83" s="22">
        <v>72944</v>
      </c>
      <c r="J83" s="22">
        <v>18236</v>
      </c>
      <c r="K83" s="22"/>
      <c r="L83" s="22">
        <v>54708</v>
      </c>
      <c r="M83" s="22"/>
      <c r="N83" s="22"/>
      <c r="O83" s="22"/>
      <c r="P83" s="22"/>
      <c r="Q83" s="22"/>
      <c r="R83" s="22"/>
      <c r="S83" s="22"/>
      <c r="T83" s="22"/>
      <c r="U83" s="22"/>
      <c r="V83" s="22"/>
      <c r="W83" s="22"/>
    </row>
    <row r="84" ht="31.4" customHeight="1" spans="1:23">
      <c r="A84" s="111" t="s">
        <v>47</v>
      </c>
      <c r="B84" s="105" t="s">
        <v>246</v>
      </c>
      <c r="C84" s="23" t="s">
        <v>205</v>
      </c>
      <c r="D84" s="23" t="s">
        <v>98</v>
      </c>
      <c r="E84" s="23" t="s">
        <v>99</v>
      </c>
      <c r="F84" s="23" t="s">
        <v>222</v>
      </c>
      <c r="G84" s="23" t="s">
        <v>223</v>
      </c>
      <c r="H84" s="22">
        <v>1351.94</v>
      </c>
      <c r="I84" s="22">
        <v>1351.94</v>
      </c>
      <c r="J84" s="22">
        <v>337.99</v>
      </c>
      <c r="K84" s="22"/>
      <c r="L84" s="22">
        <v>1013.95</v>
      </c>
      <c r="M84" s="22"/>
      <c r="N84" s="22"/>
      <c r="O84" s="22"/>
      <c r="P84" s="22"/>
      <c r="Q84" s="22"/>
      <c r="R84" s="22"/>
      <c r="S84" s="22"/>
      <c r="T84" s="22"/>
      <c r="U84" s="22"/>
      <c r="V84" s="22"/>
      <c r="W84" s="22"/>
    </row>
    <row r="85" ht="31.4" customHeight="1" spans="1:23">
      <c r="A85" s="111" t="s">
        <v>47</v>
      </c>
      <c r="B85" s="105" t="s">
        <v>246</v>
      </c>
      <c r="C85" s="23" t="s">
        <v>205</v>
      </c>
      <c r="D85" s="23" t="s">
        <v>98</v>
      </c>
      <c r="E85" s="23" t="s">
        <v>99</v>
      </c>
      <c r="F85" s="23" t="s">
        <v>228</v>
      </c>
      <c r="G85" s="23" t="s">
        <v>229</v>
      </c>
      <c r="H85" s="22">
        <v>40579.14</v>
      </c>
      <c r="I85" s="22">
        <v>40579.14</v>
      </c>
      <c r="J85" s="22">
        <v>10144.79</v>
      </c>
      <c r="K85" s="22"/>
      <c r="L85" s="22">
        <v>30434.35</v>
      </c>
      <c r="M85" s="22"/>
      <c r="N85" s="22"/>
      <c r="O85" s="22"/>
      <c r="P85" s="22"/>
      <c r="Q85" s="22"/>
      <c r="R85" s="22"/>
      <c r="S85" s="22"/>
      <c r="T85" s="22"/>
      <c r="U85" s="22"/>
      <c r="V85" s="22"/>
      <c r="W85" s="22"/>
    </row>
    <row r="86" ht="31.4" customHeight="1" spans="1:23">
      <c r="A86" s="111" t="s">
        <v>47</v>
      </c>
      <c r="B86" s="105" t="s">
        <v>246</v>
      </c>
      <c r="C86" s="23" t="s">
        <v>205</v>
      </c>
      <c r="D86" s="23" t="s">
        <v>98</v>
      </c>
      <c r="E86" s="23" t="s">
        <v>99</v>
      </c>
      <c r="F86" s="23" t="s">
        <v>199</v>
      </c>
      <c r="G86" s="23" t="s">
        <v>200</v>
      </c>
      <c r="H86" s="22">
        <v>11700</v>
      </c>
      <c r="I86" s="22">
        <v>11700</v>
      </c>
      <c r="J86" s="22">
        <v>2925</v>
      </c>
      <c r="K86" s="22"/>
      <c r="L86" s="22">
        <v>8775</v>
      </c>
      <c r="M86" s="22"/>
      <c r="N86" s="22"/>
      <c r="O86" s="22"/>
      <c r="P86" s="22"/>
      <c r="Q86" s="22"/>
      <c r="R86" s="22"/>
      <c r="S86" s="22"/>
      <c r="T86" s="22"/>
      <c r="U86" s="22"/>
      <c r="V86" s="22"/>
      <c r="W86" s="22"/>
    </row>
    <row r="87" ht="31.4" customHeight="1" spans="1:23">
      <c r="A87" s="111" t="s">
        <v>47</v>
      </c>
      <c r="B87" s="105" t="s">
        <v>246</v>
      </c>
      <c r="C87" s="23" t="s">
        <v>205</v>
      </c>
      <c r="D87" s="23" t="s">
        <v>98</v>
      </c>
      <c r="E87" s="23" t="s">
        <v>99</v>
      </c>
      <c r="F87" s="23" t="s">
        <v>206</v>
      </c>
      <c r="G87" s="23" t="s">
        <v>207</v>
      </c>
      <c r="H87" s="22">
        <v>7757.93</v>
      </c>
      <c r="I87" s="22">
        <v>7757.93</v>
      </c>
      <c r="J87" s="22">
        <v>1939.48</v>
      </c>
      <c r="K87" s="22"/>
      <c r="L87" s="22">
        <v>5818.45</v>
      </c>
      <c r="M87" s="22"/>
      <c r="N87" s="22"/>
      <c r="O87" s="22"/>
      <c r="P87" s="22"/>
      <c r="Q87" s="22"/>
      <c r="R87" s="22"/>
      <c r="S87" s="22"/>
      <c r="T87" s="22"/>
      <c r="U87" s="22"/>
      <c r="V87" s="22"/>
      <c r="W87" s="22"/>
    </row>
    <row r="88" ht="31.4" customHeight="1" spans="1:23">
      <c r="A88" s="111" t="s">
        <v>47</v>
      </c>
      <c r="B88" s="105" t="s">
        <v>247</v>
      </c>
      <c r="C88" s="23" t="s">
        <v>233</v>
      </c>
      <c r="D88" s="23" t="s">
        <v>98</v>
      </c>
      <c r="E88" s="23" t="s">
        <v>99</v>
      </c>
      <c r="F88" s="23" t="s">
        <v>171</v>
      </c>
      <c r="G88" s="23" t="s">
        <v>172</v>
      </c>
      <c r="H88" s="22">
        <v>411840</v>
      </c>
      <c r="I88" s="22">
        <v>411840</v>
      </c>
      <c r="J88" s="22">
        <v>102960</v>
      </c>
      <c r="K88" s="22"/>
      <c r="L88" s="22">
        <v>308880</v>
      </c>
      <c r="M88" s="22"/>
      <c r="N88" s="22"/>
      <c r="O88" s="22"/>
      <c r="P88" s="22"/>
      <c r="Q88" s="22"/>
      <c r="R88" s="22"/>
      <c r="S88" s="22"/>
      <c r="T88" s="22"/>
      <c r="U88" s="22"/>
      <c r="V88" s="22"/>
      <c r="W88" s="22"/>
    </row>
    <row r="89" ht="31.4" customHeight="1" spans="1:23">
      <c r="A89" s="111" t="s">
        <v>47</v>
      </c>
      <c r="B89" s="105" t="s">
        <v>248</v>
      </c>
      <c r="C89" s="23" t="s">
        <v>174</v>
      </c>
      <c r="D89" s="23" t="s">
        <v>67</v>
      </c>
      <c r="E89" s="23" t="s">
        <v>68</v>
      </c>
      <c r="F89" s="23" t="s">
        <v>175</v>
      </c>
      <c r="G89" s="23" t="s">
        <v>176</v>
      </c>
      <c r="H89" s="22">
        <v>193773.76</v>
      </c>
      <c r="I89" s="22">
        <v>193773.76</v>
      </c>
      <c r="J89" s="22">
        <v>48443.44</v>
      </c>
      <c r="K89" s="22"/>
      <c r="L89" s="22">
        <v>145330.32</v>
      </c>
      <c r="M89" s="22"/>
      <c r="N89" s="22"/>
      <c r="O89" s="22"/>
      <c r="P89" s="22"/>
      <c r="Q89" s="22"/>
      <c r="R89" s="22"/>
      <c r="S89" s="22"/>
      <c r="T89" s="22"/>
      <c r="U89" s="22"/>
      <c r="V89" s="22"/>
      <c r="W89" s="22"/>
    </row>
    <row r="90" ht="31.4" customHeight="1" spans="1:23">
      <c r="A90" s="111" t="s">
        <v>47</v>
      </c>
      <c r="B90" s="105" t="s">
        <v>248</v>
      </c>
      <c r="C90" s="23" t="s">
        <v>174</v>
      </c>
      <c r="D90" s="23" t="s">
        <v>71</v>
      </c>
      <c r="E90" s="23" t="s">
        <v>70</v>
      </c>
      <c r="F90" s="23" t="s">
        <v>177</v>
      </c>
      <c r="G90" s="23" t="s">
        <v>178</v>
      </c>
      <c r="H90" s="22">
        <v>1878.81</v>
      </c>
      <c r="I90" s="22">
        <v>1878.81</v>
      </c>
      <c r="J90" s="22">
        <v>469.7</v>
      </c>
      <c r="K90" s="22"/>
      <c r="L90" s="22">
        <v>1409.11</v>
      </c>
      <c r="M90" s="22"/>
      <c r="N90" s="22"/>
      <c r="O90" s="22"/>
      <c r="P90" s="22"/>
      <c r="Q90" s="22"/>
      <c r="R90" s="22"/>
      <c r="S90" s="22"/>
      <c r="T90" s="22"/>
      <c r="U90" s="22"/>
      <c r="V90" s="22"/>
      <c r="W90" s="22"/>
    </row>
    <row r="91" ht="31.4" customHeight="1" spans="1:23">
      <c r="A91" s="111" t="s">
        <v>47</v>
      </c>
      <c r="B91" s="105" t="s">
        <v>248</v>
      </c>
      <c r="C91" s="23" t="s">
        <v>174</v>
      </c>
      <c r="D91" s="23" t="s">
        <v>76</v>
      </c>
      <c r="E91" s="23" t="s">
        <v>77</v>
      </c>
      <c r="F91" s="23" t="s">
        <v>179</v>
      </c>
      <c r="G91" s="23" t="s">
        <v>180</v>
      </c>
      <c r="H91" s="22">
        <v>130797.29</v>
      </c>
      <c r="I91" s="22">
        <v>130797.29</v>
      </c>
      <c r="J91" s="22">
        <v>32699.32</v>
      </c>
      <c r="K91" s="22"/>
      <c r="L91" s="22">
        <v>98097.97</v>
      </c>
      <c r="M91" s="22"/>
      <c r="N91" s="22"/>
      <c r="O91" s="22"/>
      <c r="P91" s="22"/>
      <c r="Q91" s="22"/>
      <c r="R91" s="22"/>
      <c r="S91" s="22"/>
      <c r="T91" s="22"/>
      <c r="U91" s="22"/>
      <c r="V91" s="22"/>
      <c r="W91" s="22"/>
    </row>
    <row r="92" ht="31.4" customHeight="1" spans="1:23">
      <c r="A92" s="111" t="s">
        <v>47</v>
      </c>
      <c r="B92" s="105" t="s">
        <v>248</v>
      </c>
      <c r="C92" s="23" t="s">
        <v>174</v>
      </c>
      <c r="D92" s="23" t="s">
        <v>78</v>
      </c>
      <c r="E92" s="23" t="s">
        <v>79</v>
      </c>
      <c r="F92" s="23" t="s">
        <v>183</v>
      </c>
      <c r="G92" s="23" t="s">
        <v>184</v>
      </c>
      <c r="H92" s="22">
        <v>68777.3</v>
      </c>
      <c r="I92" s="22">
        <v>68777.3</v>
      </c>
      <c r="J92" s="22">
        <v>17194.33</v>
      </c>
      <c r="K92" s="22"/>
      <c r="L92" s="22">
        <v>51582.97</v>
      </c>
      <c r="M92" s="22"/>
      <c r="N92" s="22"/>
      <c r="O92" s="22"/>
      <c r="P92" s="22"/>
      <c r="Q92" s="22"/>
      <c r="R92" s="22"/>
      <c r="S92" s="22"/>
      <c r="T92" s="22"/>
      <c r="U92" s="22"/>
      <c r="V92" s="22"/>
      <c r="W92" s="22"/>
    </row>
    <row r="93" ht="31.4" customHeight="1" spans="1:23">
      <c r="A93" s="111" t="s">
        <v>47</v>
      </c>
      <c r="B93" s="105" t="s">
        <v>248</v>
      </c>
      <c r="C93" s="23" t="s">
        <v>174</v>
      </c>
      <c r="D93" s="23" t="s">
        <v>80</v>
      </c>
      <c r="E93" s="23" t="s">
        <v>81</v>
      </c>
      <c r="F93" s="23" t="s">
        <v>177</v>
      </c>
      <c r="G93" s="23" t="s">
        <v>178</v>
      </c>
      <c r="H93" s="22">
        <v>4290</v>
      </c>
      <c r="I93" s="22">
        <v>4290</v>
      </c>
      <c r="J93" s="22">
        <v>4290</v>
      </c>
      <c r="K93" s="22"/>
      <c r="L93" s="22"/>
      <c r="M93" s="22"/>
      <c r="N93" s="22"/>
      <c r="O93" s="22"/>
      <c r="P93" s="22"/>
      <c r="Q93" s="22"/>
      <c r="R93" s="22"/>
      <c r="S93" s="22"/>
      <c r="T93" s="22"/>
      <c r="U93" s="22"/>
      <c r="V93" s="22"/>
      <c r="W93" s="22"/>
    </row>
    <row r="94" ht="31.4" customHeight="1" spans="1:23">
      <c r="A94" s="111" t="s">
        <v>47</v>
      </c>
      <c r="B94" s="105" t="s">
        <v>249</v>
      </c>
      <c r="C94" s="23" t="s">
        <v>115</v>
      </c>
      <c r="D94" s="23" t="s">
        <v>114</v>
      </c>
      <c r="E94" s="23" t="s">
        <v>115</v>
      </c>
      <c r="F94" s="23" t="s">
        <v>186</v>
      </c>
      <c r="G94" s="23" t="s">
        <v>115</v>
      </c>
      <c r="H94" s="22">
        <v>157874.61</v>
      </c>
      <c r="I94" s="22">
        <v>157874.61</v>
      </c>
      <c r="J94" s="22">
        <v>39468.65</v>
      </c>
      <c r="K94" s="22"/>
      <c r="L94" s="22">
        <v>118405.96</v>
      </c>
      <c r="M94" s="22"/>
      <c r="N94" s="22"/>
      <c r="O94" s="22"/>
      <c r="P94" s="22"/>
      <c r="Q94" s="22"/>
      <c r="R94" s="22"/>
      <c r="S94" s="22"/>
      <c r="T94" s="22"/>
      <c r="U94" s="22"/>
      <c r="V94" s="22"/>
      <c r="W94" s="22"/>
    </row>
    <row r="95" ht="31.4" customHeight="1" spans="1:23">
      <c r="A95" s="111" t="s">
        <v>47</v>
      </c>
      <c r="B95" s="105" t="s">
        <v>250</v>
      </c>
      <c r="C95" s="23" t="s">
        <v>198</v>
      </c>
      <c r="D95" s="23" t="s">
        <v>98</v>
      </c>
      <c r="E95" s="23" t="s">
        <v>99</v>
      </c>
      <c r="F95" s="23" t="s">
        <v>199</v>
      </c>
      <c r="G95" s="23" t="s">
        <v>200</v>
      </c>
      <c r="H95" s="22">
        <v>91800</v>
      </c>
      <c r="I95" s="22">
        <v>91800</v>
      </c>
      <c r="J95" s="22">
        <v>22950</v>
      </c>
      <c r="K95" s="22"/>
      <c r="L95" s="22">
        <v>68850</v>
      </c>
      <c r="M95" s="22"/>
      <c r="N95" s="22"/>
      <c r="O95" s="22"/>
      <c r="P95" s="22"/>
      <c r="Q95" s="22"/>
      <c r="R95" s="22"/>
      <c r="S95" s="22"/>
      <c r="T95" s="22"/>
      <c r="U95" s="22"/>
      <c r="V95" s="22"/>
      <c r="W95" s="22"/>
    </row>
    <row r="96" ht="31.4" customHeight="1" spans="1:23">
      <c r="A96" s="111" t="s">
        <v>47</v>
      </c>
      <c r="B96" s="105" t="s">
        <v>251</v>
      </c>
      <c r="C96" s="23" t="s">
        <v>202</v>
      </c>
      <c r="D96" s="23" t="s">
        <v>98</v>
      </c>
      <c r="E96" s="23" t="s">
        <v>99</v>
      </c>
      <c r="F96" s="23" t="s">
        <v>203</v>
      </c>
      <c r="G96" s="23" t="s">
        <v>202</v>
      </c>
      <c r="H96" s="22">
        <v>26562.92</v>
      </c>
      <c r="I96" s="22">
        <v>26562.92</v>
      </c>
      <c r="J96" s="22">
        <v>6640.73</v>
      </c>
      <c r="K96" s="22"/>
      <c r="L96" s="22">
        <v>19922.19</v>
      </c>
      <c r="M96" s="22"/>
      <c r="N96" s="22"/>
      <c r="O96" s="22"/>
      <c r="P96" s="22"/>
      <c r="Q96" s="22"/>
      <c r="R96" s="22"/>
      <c r="S96" s="22"/>
      <c r="T96" s="22"/>
      <c r="U96" s="22"/>
      <c r="V96" s="22"/>
      <c r="W96" s="22"/>
    </row>
    <row r="97" ht="31.4" customHeight="1" spans="1:23">
      <c r="A97" s="111" t="s">
        <v>47</v>
      </c>
      <c r="B97" s="105" t="s">
        <v>252</v>
      </c>
      <c r="C97" s="23" t="s">
        <v>205</v>
      </c>
      <c r="D97" s="23" t="s">
        <v>65</v>
      </c>
      <c r="E97" s="23" t="s">
        <v>66</v>
      </c>
      <c r="F97" s="23" t="s">
        <v>206</v>
      </c>
      <c r="G97" s="23" t="s">
        <v>207</v>
      </c>
      <c r="H97" s="22">
        <v>1080</v>
      </c>
      <c r="I97" s="22">
        <v>1080</v>
      </c>
      <c r="J97" s="22">
        <v>270</v>
      </c>
      <c r="K97" s="22"/>
      <c r="L97" s="22">
        <v>810</v>
      </c>
      <c r="M97" s="22"/>
      <c r="N97" s="22"/>
      <c r="O97" s="22"/>
      <c r="P97" s="22"/>
      <c r="Q97" s="22"/>
      <c r="R97" s="22"/>
      <c r="S97" s="22"/>
      <c r="T97" s="22"/>
      <c r="U97" s="22"/>
      <c r="V97" s="22"/>
      <c r="W97" s="22"/>
    </row>
    <row r="98" ht="31.4" customHeight="1" spans="1:23">
      <c r="A98" s="111" t="s">
        <v>47</v>
      </c>
      <c r="B98" s="105" t="s">
        <v>252</v>
      </c>
      <c r="C98" s="23" t="s">
        <v>205</v>
      </c>
      <c r="D98" s="23" t="s">
        <v>98</v>
      </c>
      <c r="E98" s="23" t="s">
        <v>99</v>
      </c>
      <c r="F98" s="23" t="s">
        <v>208</v>
      </c>
      <c r="G98" s="23" t="s">
        <v>209</v>
      </c>
      <c r="H98" s="22">
        <v>13282.54</v>
      </c>
      <c r="I98" s="22">
        <v>13282.54</v>
      </c>
      <c r="J98" s="22">
        <v>3320.64</v>
      </c>
      <c r="K98" s="22"/>
      <c r="L98" s="22">
        <v>9961.9</v>
      </c>
      <c r="M98" s="22"/>
      <c r="N98" s="22"/>
      <c r="O98" s="22"/>
      <c r="P98" s="22"/>
      <c r="Q98" s="22"/>
      <c r="R98" s="22"/>
      <c r="S98" s="22"/>
      <c r="T98" s="22"/>
      <c r="U98" s="22"/>
      <c r="V98" s="22"/>
      <c r="W98" s="22"/>
    </row>
    <row r="99" ht="31.4" customHeight="1" spans="1:23">
      <c r="A99" s="111" t="s">
        <v>47</v>
      </c>
      <c r="B99" s="105" t="s">
        <v>252</v>
      </c>
      <c r="C99" s="23" t="s">
        <v>205</v>
      </c>
      <c r="D99" s="23" t="s">
        <v>98</v>
      </c>
      <c r="E99" s="23" t="s">
        <v>99</v>
      </c>
      <c r="F99" s="23" t="s">
        <v>210</v>
      </c>
      <c r="G99" s="23" t="s">
        <v>211</v>
      </c>
      <c r="H99" s="22">
        <v>1416.2</v>
      </c>
      <c r="I99" s="22">
        <v>1416.2</v>
      </c>
      <c r="J99" s="22">
        <v>354.05</v>
      </c>
      <c r="K99" s="22"/>
      <c r="L99" s="22">
        <v>1062.15</v>
      </c>
      <c r="M99" s="22"/>
      <c r="N99" s="22"/>
      <c r="O99" s="22"/>
      <c r="P99" s="22"/>
      <c r="Q99" s="22"/>
      <c r="R99" s="22"/>
      <c r="S99" s="22"/>
      <c r="T99" s="22"/>
      <c r="U99" s="22"/>
      <c r="V99" s="22"/>
      <c r="W99" s="22"/>
    </row>
    <row r="100" ht="31.4" customHeight="1" spans="1:23">
      <c r="A100" s="111" t="s">
        <v>47</v>
      </c>
      <c r="B100" s="105" t="s">
        <v>252</v>
      </c>
      <c r="C100" s="23" t="s">
        <v>205</v>
      </c>
      <c r="D100" s="23" t="s">
        <v>98</v>
      </c>
      <c r="E100" s="23" t="s">
        <v>99</v>
      </c>
      <c r="F100" s="23" t="s">
        <v>212</v>
      </c>
      <c r="G100" s="23" t="s">
        <v>213</v>
      </c>
      <c r="H100" s="22">
        <v>2002.16</v>
      </c>
      <c r="I100" s="22">
        <v>2002.16</v>
      </c>
      <c r="J100" s="22">
        <v>500.54</v>
      </c>
      <c r="K100" s="22"/>
      <c r="L100" s="22">
        <v>1501.62</v>
      </c>
      <c r="M100" s="22"/>
      <c r="N100" s="22"/>
      <c r="O100" s="22"/>
      <c r="P100" s="22"/>
      <c r="Q100" s="22"/>
      <c r="R100" s="22"/>
      <c r="S100" s="22"/>
      <c r="T100" s="22"/>
      <c r="U100" s="22"/>
      <c r="V100" s="22"/>
      <c r="W100" s="22"/>
    </row>
    <row r="101" ht="31.4" customHeight="1" spans="1:23">
      <c r="A101" s="111" t="s">
        <v>47</v>
      </c>
      <c r="B101" s="105" t="s">
        <v>252</v>
      </c>
      <c r="C101" s="23" t="s">
        <v>205</v>
      </c>
      <c r="D101" s="23" t="s">
        <v>98</v>
      </c>
      <c r="E101" s="23" t="s">
        <v>99</v>
      </c>
      <c r="F101" s="23" t="s">
        <v>214</v>
      </c>
      <c r="G101" s="23" t="s">
        <v>215</v>
      </c>
      <c r="H101" s="22">
        <v>1949.27</v>
      </c>
      <c r="I101" s="22">
        <v>1949.27</v>
      </c>
      <c r="J101" s="22">
        <v>487.32</v>
      </c>
      <c r="K101" s="22"/>
      <c r="L101" s="22">
        <v>1461.95</v>
      </c>
      <c r="M101" s="22"/>
      <c r="N101" s="22"/>
      <c r="O101" s="22"/>
      <c r="P101" s="22"/>
      <c r="Q101" s="22"/>
      <c r="R101" s="22"/>
      <c r="S101" s="22"/>
      <c r="T101" s="22"/>
      <c r="U101" s="22"/>
      <c r="V101" s="22"/>
      <c r="W101" s="22"/>
    </row>
    <row r="102" ht="31.4" customHeight="1" spans="1:23">
      <c r="A102" s="111" t="s">
        <v>47</v>
      </c>
      <c r="B102" s="105" t="s">
        <v>252</v>
      </c>
      <c r="C102" s="23" t="s">
        <v>205</v>
      </c>
      <c r="D102" s="23" t="s">
        <v>98</v>
      </c>
      <c r="E102" s="23" t="s">
        <v>99</v>
      </c>
      <c r="F102" s="23" t="s">
        <v>216</v>
      </c>
      <c r="G102" s="23" t="s">
        <v>217</v>
      </c>
      <c r="H102" s="22">
        <v>6443.79</v>
      </c>
      <c r="I102" s="22">
        <v>6443.79</v>
      </c>
      <c r="J102" s="22">
        <v>1610.95</v>
      </c>
      <c r="K102" s="22"/>
      <c r="L102" s="22">
        <v>4832.84</v>
      </c>
      <c r="M102" s="22"/>
      <c r="N102" s="22"/>
      <c r="O102" s="22"/>
      <c r="P102" s="22"/>
      <c r="Q102" s="22"/>
      <c r="R102" s="22"/>
      <c r="S102" s="22"/>
      <c r="T102" s="22"/>
      <c r="U102" s="22"/>
      <c r="V102" s="22"/>
      <c r="W102" s="22"/>
    </row>
    <row r="103" ht="31.4" customHeight="1" spans="1:23">
      <c r="A103" s="111" t="s">
        <v>47</v>
      </c>
      <c r="B103" s="105" t="s">
        <v>252</v>
      </c>
      <c r="C103" s="23" t="s">
        <v>205</v>
      </c>
      <c r="D103" s="23" t="s">
        <v>98</v>
      </c>
      <c r="E103" s="23" t="s">
        <v>99</v>
      </c>
      <c r="F103" s="23" t="s">
        <v>218</v>
      </c>
      <c r="G103" s="23" t="s">
        <v>219</v>
      </c>
      <c r="H103" s="22">
        <v>8300.88</v>
      </c>
      <c r="I103" s="22">
        <v>8300.88</v>
      </c>
      <c r="J103" s="22">
        <v>2075.22</v>
      </c>
      <c r="K103" s="22"/>
      <c r="L103" s="22">
        <v>6225.66</v>
      </c>
      <c r="M103" s="22"/>
      <c r="N103" s="22"/>
      <c r="O103" s="22"/>
      <c r="P103" s="22"/>
      <c r="Q103" s="22"/>
      <c r="R103" s="22"/>
      <c r="S103" s="22"/>
      <c r="T103" s="22"/>
      <c r="U103" s="22"/>
      <c r="V103" s="22"/>
      <c r="W103" s="22"/>
    </row>
    <row r="104" ht="31.4" customHeight="1" spans="1:23">
      <c r="A104" s="111" t="s">
        <v>47</v>
      </c>
      <c r="B104" s="105" t="s">
        <v>252</v>
      </c>
      <c r="C104" s="23" t="s">
        <v>205</v>
      </c>
      <c r="D104" s="23" t="s">
        <v>98</v>
      </c>
      <c r="E104" s="23" t="s">
        <v>99</v>
      </c>
      <c r="F104" s="23" t="s">
        <v>220</v>
      </c>
      <c r="G104" s="23" t="s">
        <v>221</v>
      </c>
      <c r="H104" s="22">
        <v>50499.69</v>
      </c>
      <c r="I104" s="22">
        <v>50499.69</v>
      </c>
      <c r="J104" s="22">
        <v>12624.92</v>
      </c>
      <c r="K104" s="22"/>
      <c r="L104" s="22">
        <v>37874.77</v>
      </c>
      <c r="M104" s="22"/>
      <c r="N104" s="22"/>
      <c r="O104" s="22"/>
      <c r="P104" s="22"/>
      <c r="Q104" s="22"/>
      <c r="R104" s="22"/>
      <c r="S104" s="22"/>
      <c r="T104" s="22"/>
      <c r="U104" s="22"/>
      <c r="V104" s="22"/>
      <c r="W104" s="22"/>
    </row>
    <row r="105" ht="31.4" customHeight="1" spans="1:23">
      <c r="A105" s="111" t="s">
        <v>47</v>
      </c>
      <c r="B105" s="105" t="s">
        <v>252</v>
      </c>
      <c r="C105" s="23" t="s">
        <v>205</v>
      </c>
      <c r="D105" s="23" t="s">
        <v>98</v>
      </c>
      <c r="E105" s="23" t="s">
        <v>99</v>
      </c>
      <c r="F105" s="23" t="s">
        <v>222</v>
      </c>
      <c r="G105" s="23" t="s">
        <v>223</v>
      </c>
      <c r="H105" s="22">
        <v>935.96</v>
      </c>
      <c r="I105" s="22">
        <v>935.96</v>
      </c>
      <c r="J105" s="22">
        <v>233.99</v>
      </c>
      <c r="K105" s="22"/>
      <c r="L105" s="22">
        <v>701.97</v>
      </c>
      <c r="M105" s="22"/>
      <c r="N105" s="22"/>
      <c r="O105" s="22"/>
      <c r="P105" s="22"/>
      <c r="Q105" s="22"/>
      <c r="R105" s="22"/>
      <c r="S105" s="22"/>
      <c r="T105" s="22"/>
      <c r="U105" s="22"/>
      <c r="V105" s="22"/>
      <c r="W105" s="22"/>
    </row>
    <row r="106" ht="31.4" customHeight="1" spans="1:23">
      <c r="A106" s="111" t="s">
        <v>47</v>
      </c>
      <c r="B106" s="105" t="s">
        <v>252</v>
      </c>
      <c r="C106" s="23" t="s">
        <v>205</v>
      </c>
      <c r="D106" s="23" t="s">
        <v>98</v>
      </c>
      <c r="E106" s="23" t="s">
        <v>99</v>
      </c>
      <c r="F106" s="23" t="s">
        <v>228</v>
      </c>
      <c r="G106" s="23" t="s">
        <v>229</v>
      </c>
      <c r="H106" s="22">
        <v>26562.92</v>
      </c>
      <c r="I106" s="22">
        <v>26562.92</v>
      </c>
      <c r="J106" s="22">
        <v>6640.73</v>
      </c>
      <c r="K106" s="22"/>
      <c r="L106" s="22">
        <v>19922.19</v>
      </c>
      <c r="M106" s="22"/>
      <c r="N106" s="22"/>
      <c r="O106" s="22"/>
      <c r="P106" s="22"/>
      <c r="Q106" s="22"/>
      <c r="R106" s="22"/>
      <c r="S106" s="22"/>
      <c r="T106" s="22"/>
      <c r="U106" s="22"/>
      <c r="V106" s="22"/>
      <c r="W106" s="22"/>
    </row>
    <row r="107" ht="31.4" customHeight="1" spans="1:23">
      <c r="A107" s="111" t="s">
        <v>47</v>
      </c>
      <c r="B107" s="105" t="s">
        <v>252</v>
      </c>
      <c r="C107" s="23" t="s">
        <v>205</v>
      </c>
      <c r="D107" s="23" t="s">
        <v>98</v>
      </c>
      <c r="E107" s="23" t="s">
        <v>99</v>
      </c>
      <c r="F107" s="23" t="s">
        <v>199</v>
      </c>
      <c r="G107" s="23" t="s">
        <v>200</v>
      </c>
      <c r="H107" s="22">
        <v>9180</v>
      </c>
      <c r="I107" s="22">
        <v>9180</v>
      </c>
      <c r="J107" s="22">
        <v>2295</v>
      </c>
      <c r="K107" s="22"/>
      <c r="L107" s="22">
        <v>6885</v>
      </c>
      <c r="M107" s="22"/>
      <c r="N107" s="22"/>
      <c r="O107" s="22"/>
      <c r="P107" s="22"/>
      <c r="Q107" s="22"/>
      <c r="R107" s="22"/>
      <c r="S107" s="22"/>
      <c r="T107" s="22"/>
      <c r="U107" s="22"/>
      <c r="V107" s="22"/>
      <c r="W107" s="22"/>
    </row>
    <row r="108" ht="31.4" customHeight="1" spans="1:23">
      <c r="A108" s="111" t="s">
        <v>47</v>
      </c>
      <c r="B108" s="105" t="s">
        <v>252</v>
      </c>
      <c r="C108" s="23" t="s">
        <v>205</v>
      </c>
      <c r="D108" s="23" t="s">
        <v>98</v>
      </c>
      <c r="E108" s="23" t="s">
        <v>99</v>
      </c>
      <c r="F108" s="23" t="s">
        <v>206</v>
      </c>
      <c r="G108" s="23" t="s">
        <v>207</v>
      </c>
      <c r="H108" s="22">
        <v>5370.88</v>
      </c>
      <c r="I108" s="22">
        <v>5370.88</v>
      </c>
      <c r="J108" s="22">
        <v>1342.72</v>
      </c>
      <c r="K108" s="22"/>
      <c r="L108" s="22">
        <v>4028.16</v>
      </c>
      <c r="M108" s="22"/>
      <c r="N108" s="22"/>
      <c r="O108" s="22"/>
      <c r="P108" s="22"/>
      <c r="Q108" s="22"/>
      <c r="R108" s="22"/>
      <c r="S108" s="22"/>
      <c r="T108" s="22"/>
      <c r="U108" s="22"/>
      <c r="V108" s="22"/>
      <c r="W108" s="22"/>
    </row>
    <row r="109" ht="31.4" customHeight="1" spans="1:23">
      <c r="A109" s="111" t="s">
        <v>47</v>
      </c>
      <c r="B109" s="105" t="s">
        <v>253</v>
      </c>
      <c r="C109" s="23" t="s">
        <v>166</v>
      </c>
      <c r="D109" s="23" t="s">
        <v>98</v>
      </c>
      <c r="E109" s="23" t="s">
        <v>99</v>
      </c>
      <c r="F109" s="23" t="s">
        <v>167</v>
      </c>
      <c r="G109" s="23" t="s">
        <v>168</v>
      </c>
      <c r="H109" s="22">
        <v>442344</v>
      </c>
      <c r="I109" s="22">
        <v>442344</v>
      </c>
      <c r="J109" s="22">
        <v>110586</v>
      </c>
      <c r="K109" s="22"/>
      <c r="L109" s="22">
        <v>331758</v>
      </c>
      <c r="M109" s="22"/>
      <c r="N109" s="22"/>
      <c r="O109" s="22"/>
      <c r="P109" s="22"/>
      <c r="Q109" s="22"/>
      <c r="R109" s="22"/>
      <c r="S109" s="22"/>
      <c r="T109" s="22"/>
      <c r="U109" s="22"/>
      <c r="V109" s="22"/>
      <c r="W109" s="22"/>
    </row>
    <row r="110" ht="31.4" customHeight="1" spans="1:23">
      <c r="A110" s="111" t="s">
        <v>47</v>
      </c>
      <c r="B110" s="105" t="s">
        <v>253</v>
      </c>
      <c r="C110" s="23" t="s">
        <v>166</v>
      </c>
      <c r="D110" s="23" t="s">
        <v>98</v>
      </c>
      <c r="E110" s="23" t="s">
        <v>99</v>
      </c>
      <c r="F110" s="23" t="s">
        <v>169</v>
      </c>
      <c r="G110" s="23" t="s">
        <v>170</v>
      </c>
      <c r="H110" s="22">
        <v>577260</v>
      </c>
      <c r="I110" s="22">
        <v>577260</v>
      </c>
      <c r="J110" s="22">
        <v>144315</v>
      </c>
      <c r="K110" s="22"/>
      <c r="L110" s="22">
        <v>432945</v>
      </c>
      <c r="M110" s="22"/>
      <c r="N110" s="22"/>
      <c r="O110" s="22"/>
      <c r="P110" s="22"/>
      <c r="Q110" s="22"/>
      <c r="R110" s="22"/>
      <c r="S110" s="22"/>
      <c r="T110" s="22"/>
      <c r="U110" s="22"/>
      <c r="V110" s="22"/>
      <c r="W110" s="22"/>
    </row>
    <row r="111" ht="31.4" customHeight="1" spans="1:23">
      <c r="A111" s="111" t="s">
        <v>47</v>
      </c>
      <c r="B111" s="105" t="s">
        <v>253</v>
      </c>
      <c r="C111" s="23" t="s">
        <v>166</v>
      </c>
      <c r="D111" s="23" t="s">
        <v>98</v>
      </c>
      <c r="E111" s="23" t="s">
        <v>99</v>
      </c>
      <c r="F111" s="23" t="s">
        <v>171</v>
      </c>
      <c r="G111" s="23" t="s">
        <v>172</v>
      </c>
      <c r="H111" s="22">
        <v>36862</v>
      </c>
      <c r="I111" s="22">
        <v>36862</v>
      </c>
      <c r="J111" s="22">
        <v>9215.5</v>
      </c>
      <c r="K111" s="22"/>
      <c r="L111" s="22">
        <v>27646.5</v>
      </c>
      <c r="M111" s="22"/>
      <c r="N111" s="22"/>
      <c r="O111" s="22"/>
      <c r="P111" s="22"/>
      <c r="Q111" s="22"/>
      <c r="R111" s="22"/>
      <c r="S111" s="22"/>
      <c r="T111" s="22"/>
      <c r="U111" s="22"/>
      <c r="V111" s="22"/>
      <c r="W111" s="22"/>
    </row>
    <row r="112" ht="31.4" customHeight="1" spans="1:23">
      <c r="A112" s="111" t="s">
        <v>47</v>
      </c>
      <c r="B112" s="105" t="s">
        <v>254</v>
      </c>
      <c r="C112" s="23" t="s">
        <v>233</v>
      </c>
      <c r="D112" s="23" t="s">
        <v>98</v>
      </c>
      <c r="E112" s="23" t="s">
        <v>99</v>
      </c>
      <c r="F112" s="23" t="s">
        <v>171</v>
      </c>
      <c r="G112" s="23" t="s">
        <v>172</v>
      </c>
      <c r="H112" s="22">
        <v>271680</v>
      </c>
      <c r="I112" s="22">
        <v>271680</v>
      </c>
      <c r="J112" s="22">
        <v>67920</v>
      </c>
      <c r="K112" s="22"/>
      <c r="L112" s="22">
        <v>203760</v>
      </c>
      <c r="M112" s="22"/>
      <c r="N112" s="22"/>
      <c r="O112" s="22"/>
      <c r="P112" s="22"/>
      <c r="Q112" s="22"/>
      <c r="R112" s="22"/>
      <c r="S112" s="22"/>
      <c r="T112" s="22"/>
      <c r="U112" s="22"/>
      <c r="V112" s="22"/>
      <c r="W112" s="22"/>
    </row>
    <row r="113" ht="31.4" customHeight="1" spans="1:23">
      <c r="A113" s="111" t="s">
        <v>47</v>
      </c>
      <c r="B113" s="105" t="s">
        <v>255</v>
      </c>
      <c r="C113" s="23" t="s">
        <v>166</v>
      </c>
      <c r="D113" s="23" t="s">
        <v>98</v>
      </c>
      <c r="E113" s="23" t="s">
        <v>99</v>
      </c>
      <c r="F113" s="23" t="s">
        <v>167</v>
      </c>
      <c r="G113" s="23" t="s">
        <v>168</v>
      </c>
      <c r="H113" s="22">
        <v>756696</v>
      </c>
      <c r="I113" s="22">
        <v>756696</v>
      </c>
      <c r="J113" s="22">
        <v>189174</v>
      </c>
      <c r="K113" s="22"/>
      <c r="L113" s="22">
        <v>567522</v>
      </c>
      <c r="M113" s="22"/>
      <c r="N113" s="22"/>
      <c r="O113" s="22"/>
      <c r="P113" s="22"/>
      <c r="Q113" s="22"/>
      <c r="R113" s="22"/>
      <c r="S113" s="22"/>
      <c r="T113" s="22"/>
      <c r="U113" s="22"/>
      <c r="V113" s="22"/>
      <c r="W113" s="22"/>
    </row>
    <row r="114" ht="31.4" customHeight="1" spans="1:23">
      <c r="A114" s="111" t="s">
        <v>47</v>
      </c>
      <c r="B114" s="105" t="s">
        <v>255</v>
      </c>
      <c r="C114" s="23" t="s">
        <v>166</v>
      </c>
      <c r="D114" s="23" t="s">
        <v>98</v>
      </c>
      <c r="E114" s="23" t="s">
        <v>99</v>
      </c>
      <c r="F114" s="23" t="s">
        <v>169</v>
      </c>
      <c r="G114" s="23" t="s">
        <v>170</v>
      </c>
      <c r="H114" s="22">
        <v>970584</v>
      </c>
      <c r="I114" s="22">
        <v>970584</v>
      </c>
      <c r="J114" s="22">
        <v>242646</v>
      </c>
      <c r="K114" s="22"/>
      <c r="L114" s="22">
        <v>727938</v>
      </c>
      <c r="M114" s="22"/>
      <c r="N114" s="22"/>
      <c r="O114" s="22"/>
      <c r="P114" s="22"/>
      <c r="Q114" s="22"/>
      <c r="R114" s="22"/>
      <c r="S114" s="22"/>
      <c r="T114" s="22"/>
      <c r="U114" s="22"/>
      <c r="V114" s="22"/>
      <c r="W114" s="22"/>
    </row>
    <row r="115" ht="31.4" customHeight="1" spans="1:23">
      <c r="A115" s="111" t="s">
        <v>47</v>
      </c>
      <c r="B115" s="105" t="s">
        <v>255</v>
      </c>
      <c r="C115" s="23" t="s">
        <v>166</v>
      </c>
      <c r="D115" s="23" t="s">
        <v>98</v>
      </c>
      <c r="E115" s="23" t="s">
        <v>99</v>
      </c>
      <c r="F115" s="23" t="s">
        <v>171</v>
      </c>
      <c r="G115" s="23" t="s">
        <v>172</v>
      </c>
      <c r="H115" s="22">
        <v>68683</v>
      </c>
      <c r="I115" s="22">
        <v>68683</v>
      </c>
      <c r="J115" s="22">
        <v>17170.75</v>
      </c>
      <c r="K115" s="22"/>
      <c r="L115" s="22">
        <v>51512.25</v>
      </c>
      <c r="M115" s="22"/>
      <c r="N115" s="22"/>
      <c r="O115" s="22"/>
      <c r="P115" s="22"/>
      <c r="Q115" s="22"/>
      <c r="R115" s="22"/>
      <c r="S115" s="22"/>
      <c r="T115" s="22"/>
      <c r="U115" s="22"/>
      <c r="V115" s="22"/>
      <c r="W115" s="22"/>
    </row>
    <row r="116" ht="31.4" customHeight="1" spans="1:23">
      <c r="A116" s="111" t="s">
        <v>47</v>
      </c>
      <c r="B116" s="105" t="s">
        <v>256</v>
      </c>
      <c r="C116" s="23" t="s">
        <v>174</v>
      </c>
      <c r="D116" s="23" t="s">
        <v>67</v>
      </c>
      <c r="E116" s="23" t="s">
        <v>68</v>
      </c>
      <c r="F116" s="23" t="s">
        <v>175</v>
      </c>
      <c r="G116" s="23" t="s">
        <v>176</v>
      </c>
      <c r="H116" s="22">
        <v>328866.88</v>
      </c>
      <c r="I116" s="22">
        <v>328866.88</v>
      </c>
      <c r="J116" s="22">
        <v>82216.72</v>
      </c>
      <c r="K116" s="22"/>
      <c r="L116" s="22">
        <v>246650.16</v>
      </c>
      <c r="M116" s="22"/>
      <c r="N116" s="22"/>
      <c r="O116" s="22"/>
      <c r="P116" s="22"/>
      <c r="Q116" s="22"/>
      <c r="R116" s="22"/>
      <c r="S116" s="22"/>
      <c r="T116" s="22"/>
      <c r="U116" s="22"/>
      <c r="V116" s="22"/>
      <c r="W116" s="22"/>
    </row>
    <row r="117" ht="31.4" customHeight="1" spans="1:23">
      <c r="A117" s="111" t="s">
        <v>47</v>
      </c>
      <c r="B117" s="105" t="s">
        <v>256</v>
      </c>
      <c r="C117" s="23" t="s">
        <v>174</v>
      </c>
      <c r="D117" s="23" t="s">
        <v>71</v>
      </c>
      <c r="E117" s="23" t="s">
        <v>70</v>
      </c>
      <c r="F117" s="23" t="s">
        <v>177</v>
      </c>
      <c r="G117" s="23" t="s">
        <v>178</v>
      </c>
      <c r="H117" s="22">
        <v>3193.32</v>
      </c>
      <c r="I117" s="22">
        <v>3193.32</v>
      </c>
      <c r="J117" s="22">
        <v>798.33</v>
      </c>
      <c r="K117" s="22"/>
      <c r="L117" s="22">
        <v>2394.99</v>
      </c>
      <c r="M117" s="22"/>
      <c r="N117" s="22"/>
      <c r="O117" s="22"/>
      <c r="P117" s="22"/>
      <c r="Q117" s="22"/>
      <c r="R117" s="22"/>
      <c r="S117" s="22"/>
      <c r="T117" s="22"/>
      <c r="U117" s="22"/>
      <c r="V117" s="22"/>
      <c r="W117" s="22"/>
    </row>
    <row r="118" ht="31.4" customHeight="1" spans="1:23">
      <c r="A118" s="111" t="s">
        <v>47</v>
      </c>
      <c r="B118" s="105" t="s">
        <v>256</v>
      </c>
      <c r="C118" s="23" t="s">
        <v>174</v>
      </c>
      <c r="D118" s="23" t="s">
        <v>76</v>
      </c>
      <c r="E118" s="23" t="s">
        <v>77</v>
      </c>
      <c r="F118" s="23" t="s">
        <v>179</v>
      </c>
      <c r="G118" s="23" t="s">
        <v>180</v>
      </c>
      <c r="H118" s="22">
        <v>221985.14</v>
      </c>
      <c r="I118" s="22">
        <v>221985.14</v>
      </c>
      <c r="J118" s="22">
        <v>55496.29</v>
      </c>
      <c r="K118" s="22"/>
      <c r="L118" s="22">
        <v>166488.85</v>
      </c>
      <c r="M118" s="22"/>
      <c r="N118" s="22"/>
      <c r="O118" s="22"/>
      <c r="P118" s="22"/>
      <c r="Q118" s="22"/>
      <c r="R118" s="22"/>
      <c r="S118" s="22"/>
      <c r="T118" s="22"/>
      <c r="U118" s="22"/>
      <c r="V118" s="22"/>
      <c r="W118" s="22"/>
    </row>
    <row r="119" ht="31.4" customHeight="1" spans="1:23">
      <c r="A119" s="111" t="s">
        <v>47</v>
      </c>
      <c r="B119" s="105" t="s">
        <v>256</v>
      </c>
      <c r="C119" s="23" t="s">
        <v>174</v>
      </c>
      <c r="D119" s="23" t="s">
        <v>78</v>
      </c>
      <c r="E119" s="23" t="s">
        <v>79</v>
      </c>
      <c r="F119" s="23" t="s">
        <v>183</v>
      </c>
      <c r="G119" s="23" t="s">
        <v>184</v>
      </c>
      <c r="H119" s="22">
        <v>107004.91</v>
      </c>
      <c r="I119" s="22">
        <v>107004.91</v>
      </c>
      <c r="J119" s="22">
        <v>26751.23</v>
      </c>
      <c r="K119" s="22"/>
      <c r="L119" s="22">
        <v>80253.68</v>
      </c>
      <c r="M119" s="22"/>
      <c r="N119" s="22"/>
      <c r="O119" s="22"/>
      <c r="P119" s="22"/>
      <c r="Q119" s="22"/>
      <c r="R119" s="22"/>
      <c r="S119" s="22"/>
      <c r="T119" s="22"/>
      <c r="U119" s="22"/>
      <c r="V119" s="22"/>
      <c r="W119" s="22"/>
    </row>
    <row r="120" ht="31.4" customHeight="1" spans="1:23">
      <c r="A120" s="111" t="s">
        <v>47</v>
      </c>
      <c r="B120" s="105" t="s">
        <v>256</v>
      </c>
      <c r="C120" s="23" t="s">
        <v>174</v>
      </c>
      <c r="D120" s="23" t="s">
        <v>80</v>
      </c>
      <c r="E120" s="23" t="s">
        <v>81</v>
      </c>
      <c r="F120" s="23" t="s">
        <v>177</v>
      </c>
      <c r="G120" s="23" t="s">
        <v>178</v>
      </c>
      <c r="H120" s="22">
        <v>6630</v>
      </c>
      <c r="I120" s="22">
        <v>6630</v>
      </c>
      <c r="J120" s="22">
        <v>6630</v>
      </c>
      <c r="K120" s="22"/>
      <c r="L120" s="22"/>
      <c r="M120" s="22"/>
      <c r="N120" s="22"/>
      <c r="O120" s="22"/>
      <c r="P120" s="22"/>
      <c r="Q120" s="22"/>
      <c r="R120" s="22"/>
      <c r="S120" s="22"/>
      <c r="T120" s="22"/>
      <c r="U120" s="22"/>
      <c r="V120" s="22"/>
      <c r="W120" s="22"/>
    </row>
    <row r="121" ht="31.4" customHeight="1" spans="1:23">
      <c r="A121" s="111" t="s">
        <v>47</v>
      </c>
      <c r="B121" s="105" t="s">
        <v>257</v>
      </c>
      <c r="C121" s="23" t="s">
        <v>115</v>
      </c>
      <c r="D121" s="23" t="s">
        <v>114</v>
      </c>
      <c r="E121" s="23" t="s">
        <v>115</v>
      </c>
      <c r="F121" s="23" t="s">
        <v>186</v>
      </c>
      <c r="G121" s="23" t="s">
        <v>115</v>
      </c>
      <c r="H121" s="22">
        <v>239041.24</v>
      </c>
      <c r="I121" s="22">
        <v>239041.24</v>
      </c>
      <c r="J121" s="22">
        <v>59760.31</v>
      </c>
      <c r="K121" s="22"/>
      <c r="L121" s="22">
        <v>179280.93</v>
      </c>
      <c r="M121" s="22"/>
      <c r="N121" s="22"/>
      <c r="O121" s="22"/>
      <c r="P121" s="22"/>
      <c r="Q121" s="22"/>
      <c r="R121" s="22"/>
      <c r="S121" s="22"/>
      <c r="T121" s="22"/>
      <c r="U121" s="22"/>
      <c r="V121" s="22"/>
      <c r="W121" s="22"/>
    </row>
    <row r="122" ht="31.4" customHeight="1" spans="1:23">
      <c r="A122" s="111" t="s">
        <v>47</v>
      </c>
      <c r="B122" s="105" t="s">
        <v>258</v>
      </c>
      <c r="C122" s="23" t="s">
        <v>198</v>
      </c>
      <c r="D122" s="23" t="s">
        <v>98</v>
      </c>
      <c r="E122" s="23" t="s">
        <v>99</v>
      </c>
      <c r="F122" s="23" t="s">
        <v>199</v>
      </c>
      <c r="G122" s="23" t="s">
        <v>200</v>
      </c>
      <c r="H122" s="22">
        <v>163200</v>
      </c>
      <c r="I122" s="22">
        <v>163200</v>
      </c>
      <c r="J122" s="22">
        <v>40800</v>
      </c>
      <c r="K122" s="22"/>
      <c r="L122" s="22">
        <v>122400</v>
      </c>
      <c r="M122" s="22"/>
      <c r="N122" s="22"/>
      <c r="O122" s="22"/>
      <c r="P122" s="22"/>
      <c r="Q122" s="22"/>
      <c r="R122" s="22"/>
      <c r="S122" s="22"/>
      <c r="T122" s="22"/>
      <c r="U122" s="22"/>
      <c r="V122" s="22"/>
      <c r="W122" s="22"/>
    </row>
    <row r="123" ht="31.4" customHeight="1" spans="1:23">
      <c r="A123" s="111" t="s">
        <v>47</v>
      </c>
      <c r="B123" s="105" t="s">
        <v>259</v>
      </c>
      <c r="C123" s="23" t="s">
        <v>202</v>
      </c>
      <c r="D123" s="23" t="s">
        <v>98</v>
      </c>
      <c r="E123" s="23" t="s">
        <v>99</v>
      </c>
      <c r="F123" s="23" t="s">
        <v>203</v>
      </c>
      <c r="G123" s="23" t="s">
        <v>202</v>
      </c>
      <c r="H123" s="22">
        <v>44981.96</v>
      </c>
      <c r="I123" s="22">
        <v>44981.96</v>
      </c>
      <c r="J123" s="22">
        <v>11245.49</v>
      </c>
      <c r="K123" s="22"/>
      <c r="L123" s="22">
        <v>33736.47</v>
      </c>
      <c r="M123" s="22"/>
      <c r="N123" s="22"/>
      <c r="O123" s="22"/>
      <c r="P123" s="22"/>
      <c r="Q123" s="22"/>
      <c r="R123" s="22"/>
      <c r="S123" s="22"/>
      <c r="T123" s="22"/>
      <c r="U123" s="22"/>
      <c r="V123" s="22"/>
      <c r="W123" s="22"/>
    </row>
    <row r="124" ht="31.4" customHeight="1" spans="1:23">
      <c r="A124" s="111" t="s">
        <v>47</v>
      </c>
      <c r="B124" s="105" t="s">
        <v>260</v>
      </c>
      <c r="C124" s="23" t="s">
        <v>205</v>
      </c>
      <c r="D124" s="23" t="s">
        <v>65</v>
      </c>
      <c r="E124" s="23" t="s">
        <v>66</v>
      </c>
      <c r="F124" s="23" t="s">
        <v>206</v>
      </c>
      <c r="G124" s="23" t="s">
        <v>207</v>
      </c>
      <c r="H124" s="22">
        <v>1080</v>
      </c>
      <c r="I124" s="22">
        <v>1080</v>
      </c>
      <c r="J124" s="22">
        <v>270</v>
      </c>
      <c r="K124" s="22"/>
      <c r="L124" s="22">
        <v>810</v>
      </c>
      <c r="M124" s="22"/>
      <c r="N124" s="22"/>
      <c r="O124" s="22"/>
      <c r="P124" s="22"/>
      <c r="Q124" s="22"/>
      <c r="R124" s="22"/>
      <c r="S124" s="22"/>
      <c r="T124" s="22"/>
      <c r="U124" s="22"/>
      <c r="V124" s="22"/>
      <c r="W124" s="22"/>
    </row>
    <row r="125" ht="31.4" customHeight="1" spans="1:23">
      <c r="A125" s="111" t="s">
        <v>47</v>
      </c>
      <c r="B125" s="105" t="s">
        <v>260</v>
      </c>
      <c r="C125" s="23" t="s">
        <v>205</v>
      </c>
      <c r="D125" s="23" t="s">
        <v>98</v>
      </c>
      <c r="E125" s="23" t="s">
        <v>99</v>
      </c>
      <c r="F125" s="23" t="s">
        <v>208</v>
      </c>
      <c r="G125" s="23" t="s">
        <v>209</v>
      </c>
      <c r="H125" s="22">
        <v>22137.57</v>
      </c>
      <c r="I125" s="22">
        <v>22137.57</v>
      </c>
      <c r="J125" s="22">
        <v>5534.39</v>
      </c>
      <c r="K125" s="22"/>
      <c r="L125" s="22">
        <v>16603.18</v>
      </c>
      <c r="M125" s="22"/>
      <c r="N125" s="22"/>
      <c r="O125" s="22"/>
      <c r="P125" s="22"/>
      <c r="Q125" s="22"/>
      <c r="R125" s="22"/>
      <c r="S125" s="22"/>
      <c r="T125" s="22"/>
      <c r="U125" s="22"/>
      <c r="V125" s="22"/>
      <c r="W125" s="22"/>
    </row>
    <row r="126" ht="31.4" customHeight="1" spans="1:23">
      <c r="A126" s="111" t="s">
        <v>47</v>
      </c>
      <c r="B126" s="105" t="s">
        <v>260</v>
      </c>
      <c r="C126" s="23" t="s">
        <v>205</v>
      </c>
      <c r="D126" s="23" t="s">
        <v>98</v>
      </c>
      <c r="E126" s="23" t="s">
        <v>99</v>
      </c>
      <c r="F126" s="23" t="s">
        <v>210</v>
      </c>
      <c r="G126" s="23" t="s">
        <v>211</v>
      </c>
      <c r="H126" s="22">
        <v>2360.34</v>
      </c>
      <c r="I126" s="22">
        <v>2360.34</v>
      </c>
      <c r="J126" s="22">
        <v>590.09</v>
      </c>
      <c r="K126" s="22"/>
      <c r="L126" s="22">
        <v>1770.25</v>
      </c>
      <c r="M126" s="22"/>
      <c r="N126" s="22"/>
      <c r="O126" s="22"/>
      <c r="P126" s="22"/>
      <c r="Q126" s="22"/>
      <c r="R126" s="22"/>
      <c r="S126" s="22"/>
      <c r="T126" s="22"/>
      <c r="U126" s="22"/>
      <c r="V126" s="22"/>
      <c r="W126" s="22"/>
    </row>
    <row r="127" ht="31.4" customHeight="1" spans="1:23">
      <c r="A127" s="111" t="s">
        <v>47</v>
      </c>
      <c r="B127" s="105" t="s">
        <v>260</v>
      </c>
      <c r="C127" s="23" t="s">
        <v>205</v>
      </c>
      <c r="D127" s="23" t="s">
        <v>98</v>
      </c>
      <c r="E127" s="23" t="s">
        <v>99</v>
      </c>
      <c r="F127" s="23" t="s">
        <v>212</v>
      </c>
      <c r="G127" s="23" t="s">
        <v>213</v>
      </c>
      <c r="H127" s="22">
        <v>3336.93</v>
      </c>
      <c r="I127" s="22">
        <v>3336.93</v>
      </c>
      <c r="J127" s="22">
        <v>834.23</v>
      </c>
      <c r="K127" s="22"/>
      <c r="L127" s="22">
        <v>2502.7</v>
      </c>
      <c r="M127" s="22"/>
      <c r="N127" s="22"/>
      <c r="O127" s="22"/>
      <c r="P127" s="22"/>
      <c r="Q127" s="22"/>
      <c r="R127" s="22"/>
      <c r="S127" s="22"/>
      <c r="T127" s="22"/>
      <c r="U127" s="22"/>
      <c r="V127" s="22"/>
      <c r="W127" s="22"/>
    </row>
    <row r="128" ht="31.4" customHeight="1" spans="1:23">
      <c r="A128" s="111" t="s">
        <v>47</v>
      </c>
      <c r="B128" s="105" t="s">
        <v>260</v>
      </c>
      <c r="C128" s="23" t="s">
        <v>205</v>
      </c>
      <c r="D128" s="23" t="s">
        <v>98</v>
      </c>
      <c r="E128" s="23" t="s">
        <v>99</v>
      </c>
      <c r="F128" s="23" t="s">
        <v>214</v>
      </c>
      <c r="G128" s="23" t="s">
        <v>215</v>
      </c>
      <c r="H128" s="22">
        <v>3248.78</v>
      </c>
      <c r="I128" s="22">
        <v>3248.78</v>
      </c>
      <c r="J128" s="22">
        <v>812.2</v>
      </c>
      <c r="K128" s="22"/>
      <c r="L128" s="22">
        <v>2436.58</v>
      </c>
      <c r="M128" s="22"/>
      <c r="N128" s="22"/>
      <c r="O128" s="22"/>
      <c r="P128" s="22"/>
      <c r="Q128" s="22"/>
      <c r="R128" s="22"/>
      <c r="S128" s="22"/>
      <c r="T128" s="22"/>
      <c r="U128" s="22"/>
      <c r="V128" s="22"/>
      <c r="W128" s="22"/>
    </row>
    <row r="129" ht="31.4" customHeight="1" spans="1:23">
      <c r="A129" s="111" t="s">
        <v>47</v>
      </c>
      <c r="B129" s="105" t="s">
        <v>260</v>
      </c>
      <c r="C129" s="23" t="s">
        <v>205</v>
      </c>
      <c r="D129" s="23" t="s">
        <v>98</v>
      </c>
      <c r="E129" s="23" t="s">
        <v>99</v>
      </c>
      <c r="F129" s="23" t="s">
        <v>216</v>
      </c>
      <c r="G129" s="23" t="s">
        <v>217</v>
      </c>
      <c r="H129" s="22">
        <v>10739.66</v>
      </c>
      <c r="I129" s="22">
        <v>10739.66</v>
      </c>
      <c r="J129" s="22">
        <v>2684.92</v>
      </c>
      <c r="K129" s="22"/>
      <c r="L129" s="22">
        <v>8054.74</v>
      </c>
      <c r="M129" s="22"/>
      <c r="N129" s="22"/>
      <c r="O129" s="22"/>
      <c r="P129" s="22"/>
      <c r="Q129" s="22"/>
      <c r="R129" s="22"/>
      <c r="S129" s="22"/>
      <c r="T129" s="22"/>
      <c r="U129" s="22"/>
      <c r="V129" s="22"/>
      <c r="W129" s="22"/>
    </row>
    <row r="130" ht="31.4" customHeight="1" spans="1:23">
      <c r="A130" s="111" t="s">
        <v>47</v>
      </c>
      <c r="B130" s="105" t="s">
        <v>260</v>
      </c>
      <c r="C130" s="23" t="s">
        <v>205</v>
      </c>
      <c r="D130" s="23" t="s">
        <v>98</v>
      </c>
      <c r="E130" s="23" t="s">
        <v>99</v>
      </c>
      <c r="F130" s="23" t="s">
        <v>218</v>
      </c>
      <c r="G130" s="23" t="s">
        <v>219</v>
      </c>
      <c r="H130" s="22">
        <v>16008.84</v>
      </c>
      <c r="I130" s="22">
        <v>16008.84</v>
      </c>
      <c r="J130" s="22">
        <v>4002.21</v>
      </c>
      <c r="K130" s="22"/>
      <c r="L130" s="22">
        <v>12006.63</v>
      </c>
      <c r="M130" s="22"/>
      <c r="N130" s="22"/>
      <c r="O130" s="22"/>
      <c r="P130" s="22"/>
      <c r="Q130" s="22"/>
      <c r="R130" s="22"/>
      <c r="S130" s="22"/>
      <c r="T130" s="22"/>
      <c r="U130" s="22"/>
      <c r="V130" s="22"/>
      <c r="W130" s="22"/>
    </row>
    <row r="131" ht="31.4" customHeight="1" spans="1:23">
      <c r="A131" s="111" t="s">
        <v>47</v>
      </c>
      <c r="B131" s="105" t="s">
        <v>260</v>
      </c>
      <c r="C131" s="23" t="s">
        <v>205</v>
      </c>
      <c r="D131" s="23" t="s">
        <v>98</v>
      </c>
      <c r="E131" s="23" t="s">
        <v>99</v>
      </c>
      <c r="F131" s="23" t="s">
        <v>220</v>
      </c>
      <c r="G131" s="23" t="s">
        <v>221</v>
      </c>
      <c r="H131" s="22">
        <v>84166.16</v>
      </c>
      <c r="I131" s="22">
        <v>84166.16</v>
      </c>
      <c r="J131" s="22">
        <v>21041.54</v>
      </c>
      <c r="K131" s="22"/>
      <c r="L131" s="22">
        <v>63124.62</v>
      </c>
      <c r="M131" s="22"/>
      <c r="N131" s="22"/>
      <c r="O131" s="22"/>
      <c r="P131" s="22"/>
      <c r="Q131" s="22"/>
      <c r="R131" s="22"/>
      <c r="S131" s="22"/>
      <c r="T131" s="22"/>
      <c r="U131" s="22"/>
      <c r="V131" s="22"/>
      <c r="W131" s="22"/>
    </row>
    <row r="132" ht="31.4" customHeight="1" spans="1:23">
      <c r="A132" s="111" t="s">
        <v>47</v>
      </c>
      <c r="B132" s="105" t="s">
        <v>260</v>
      </c>
      <c r="C132" s="23" t="s">
        <v>205</v>
      </c>
      <c r="D132" s="23" t="s">
        <v>98</v>
      </c>
      <c r="E132" s="23" t="s">
        <v>99</v>
      </c>
      <c r="F132" s="23" t="s">
        <v>222</v>
      </c>
      <c r="G132" s="23" t="s">
        <v>223</v>
      </c>
      <c r="H132" s="22">
        <v>1559.93</v>
      </c>
      <c r="I132" s="22">
        <v>1559.93</v>
      </c>
      <c r="J132" s="22">
        <v>389.98</v>
      </c>
      <c r="K132" s="22"/>
      <c r="L132" s="22">
        <v>1169.95</v>
      </c>
      <c r="M132" s="22"/>
      <c r="N132" s="22"/>
      <c r="O132" s="22"/>
      <c r="P132" s="22"/>
      <c r="Q132" s="22"/>
      <c r="R132" s="22"/>
      <c r="S132" s="22"/>
      <c r="T132" s="22"/>
      <c r="U132" s="22"/>
      <c r="V132" s="22"/>
      <c r="W132" s="22"/>
    </row>
    <row r="133" ht="31.4" customHeight="1" spans="1:23">
      <c r="A133" s="111" t="s">
        <v>47</v>
      </c>
      <c r="B133" s="105" t="s">
        <v>260</v>
      </c>
      <c r="C133" s="23" t="s">
        <v>205</v>
      </c>
      <c r="D133" s="23" t="s">
        <v>98</v>
      </c>
      <c r="E133" s="23" t="s">
        <v>99</v>
      </c>
      <c r="F133" s="23" t="s">
        <v>228</v>
      </c>
      <c r="G133" s="23" t="s">
        <v>229</v>
      </c>
      <c r="H133" s="22">
        <v>44981.96</v>
      </c>
      <c r="I133" s="22">
        <v>44981.96</v>
      </c>
      <c r="J133" s="22">
        <v>11245.49</v>
      </c>
      <c r="K133" s="22"/>
      <c r="L133" s="22">
        <v>33736.47</v>
      </c>
      <c r="M133" s="22"/>
      <c r="N133" s="22"/>
      <c r="O133" s="22"/>
      <c r="P133" s="22"/>
      <c r="Q133" s="22"/>
      <c r="R133" s="22"/>
      <c r="S133" s="22"/>
      <c r="T133" s="22"/>
      <c r="U133" s="22"/>
      <c r="V133" s="22"/>
      <c r="W133" s="22"/>
    </row>
    <row r="134" ht="31.4" customHeight="1" spans="1:23">
      <c r="A134" s="111" t="s">
        <v>47</v>
      </c>
      <c r="B134" s="105" t="s">
        <v>260</v>
      </c>
      <c r="C134" s="23" t="s">
        <v>205</v>
      </c>
      <c r="D134" s="23" t="s">
        <v>98</v>
      </c>
      <c r="E134" s="23" t="s">
        <v>99</v>
      </c>
      <c r="F134" s="23" t="s">
        <v>199</v>
      </c>
      <c r="G134" s="23" t="s">
        <v>200</v>
      </c>
      <c r="H134" s="22">
        <v>16320</v>
      </c>
      <c r="I134" s="22">
        <v>16320</v>
      </c>
      <c r="J134" s="22">
        <v>4080</v>
      </c>
      <c r="K134" s="22"/>
      <c r="L134" s="22">
        <v>12240</v>
      </c>
      <c r="M134" s="22"/>
      <c r="N134" s="22"/>
      <c r="O134" s="22"/>
      <c r="P134" s="22"/>
      <c r="Q134" s="22"/>
      <c r="R134" s="22"/>
      <c r="S134" s="22"/>
      <c r="T134" s="22"/>
      <c r="U134" s="22"/>
      <c r="V134" s="22"/>
      <c r="W134" s="22"/>
    </row>
    <row r="135" ht="31.4" customHeight="1" spans="1:23">
      <c r="A135" s="111" t="s">
        <v>47</v>
      </c>
      <c r="B135" s="105" t="s">
        <v>260</v>
      </c>
      <c r="C135" s="23" t="s">
        <v>205</v>
      </c>
      <c r="D135" s="23" t="s">
        <v>98</v>
      </c>
      <c r="E135" s="23" t="s">
        <v>99</v>
      </c>
      <c r="F135" s="23" t="s">
        <v>206</v>
      </c>
      <c r="G135" s="23" t="s">
        <v>207</v>
      </c>
      <c r="H135" s="22">
        <v>8951.46</v>
      </c>
      <c r="I135" s="22">
        <v>8951.46</v>
      </c>
      <c r="J135" s="22">
        <v>2237.87</v>
      </c>
      <c r="K135" s="22"/>
      <c r="L135" s="22">
        <v>6713.59</v>
      </c>
      <c r="M135" s="22"/>
      <c r="N135" s="22"/>
      <c r="O135" s="22"/>
      <c r="P135" s="22"/>
      <c r="Q135" s="22"/>
      <c r="R135" s="22"/>
      <c r="S135" s="22"/>
      <c r="T135" s="22"/>
      <c r="U135" s="22"/>
      <c r="V135" s="22"/>
      <c r="W135" s="22"/>
    </row>
    <row r="136" ht="31.4" customHeight="1" spans="1:23">
      <c r="A136" s="111" t="s">
        <v>47</v>
      </c>
      <c r="B136" s="105" t="s">
        <v>261</v>
      </c>
      <c r="C136" s="23" t="s">
        <v>233</v>
      </c>
      <c r="D136" s="23" t="s">
        <v>98</v>
      </c>
      <c r="E136" s="23" t="s">
        <v>99</v>
      </c>
      <c r="F136" s="23" t="s">
        <v>171</v>
      </c>
      <c r="G136" s="23" t="s">
        <v>172</v>
      </c>
      <c r="H136" s="22">
        <v>458760</v>
      </c>
      <c r="I136" s="22">
        <v>458760</v>
      </c>
      <c r="J136" s="22">
        <v>114690</v>
      </c>
      <c r="K136" s="22"/>
      <c r="L136" s="22">
        <v>344070</v>
      </c>
      <c r="M136" s="22"/>
      <c r="N136" s="22"/>
      <c r="O136" s="22"/>
      <c r="P136" s="22"/>
      <c r="Q136" s="22"/>
      <c r="R136" s="22"/>
      <c r="S136" s="22"/>
      <c r="T136" s="22"/>
      <c r="U136" s="22"/>
      <c r="V136" s="22"/>
      <c r="W136" s="22"/>
    </row>
    <row r="137" ht="18.75" customHeight="1" spans="1:23">
      <c r="A137" s="30" t="s">
        <v>116</v>
      </c>
      <c r="B137" s="31"/>
      <c r="C137" s="31"/>
      <c r="D137" s="31"/>
      <c r="E137" s="31"/>
      <c r="F137" s="31"/>
      <c r="G137" s="32"/>
      <c r="H137" s="22">
        <v>58275257.41</v>
      </c>
      <c r="I137" s="22">
        <v>58275257.41</v>
      </c>
      <c r="J137" s="22">
        <v>14424721.62</v>
      </c>
      <c r="K137" s="22"/>
      <c r="L137" s="22">
        <v>43850535.79</v>
      </c>
      <c r="M137" s="22"/>
      <c r="N137" s="22"/>
      <c r="O137" s="22"/>
      <c r="P137" s="22"/>
      <c r="Q137" s="22"/>
      <c r="R137" s="22"/>
      <c r="S137" s="22"/>
      <c r="T137" s="22"/>
      <c r="U137" s="22"/>
      <c r="V137" s="22"/>
      <c r="W137" s="22"/>
    </row>
  </sheetData>
  <mergeCells count="30">
    <mergeCell ref="A2:W2"/>
    <mergeCell ref="A3:G3"/>
    <mergeCell ref="H4:W4"/>
    <mergeCell ref="I5:M5"/>
    <mergeCell ref="N5:P5"/>
    <mergeCell ref="R5:W5"/>
    <mergeCell ref="A137:G1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1"/>
  <sheetViews>
    <sheetView showZeros="0" workbookViewId="0">
      <selection activeCell="A3" sqref="A3:I3"/>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1"/>
      <c r="F1" s="1"/>
      <c r="G1" s="1"/>
      <c r="H1" s="1"/>
      <c r="U1" s="109"/>
      <c r="W1" s="53" t="s">
        <v>262</v>
      </c>
    </row>
    <row r="2" ht="27.75" customHeight="1" spans="1:23">
      <c r="A2" s="27" t="s">
        <v>263</v>
      </c>
      <c r="B2" s="27"/>
      <c r="C2" s="27"/>
      <c r="D2" s="27"/>
      <c r="E2" s="27"/>
      <c r="F2" s="27"/>
      <c r="G2" s="27"/>
      <c r="H2" s="27"/>
      <c r="I2" s="27"/>
      <c r="J2" s="27"/>
      <c r="K2" s="27"/>
      <c r="L2" s="27"/>
      <c r="M2" s="27"/>
      <c r="N2" s="27"/>
      <c r="O2" s="27"/>
      <c r="P2" s="27"/>
      <c r="Q2" s="27"/>
      <c r="R2" s="27"/>
      <c r="S2" s="27"/>
      <c r="T2" s="27"/>
      <c r="U2" s="27"/>
      <c r="V2" s="27"/>
      <c r="W2" s="27"/>
    </row>
    <row r="3" ht="13.5" customHeight="1" spans="1:23">
      <c r="A3" s="4" t="s">
        <v>2</v>
      </c>
      <c r="B3" s="104" t="str">
        <f t="shared" ref="A3:B3" si="0">"单位名称："&amp;"云南省交通运输厅"</f>
        <v>单位名称：云南省交通运输厅</v>
      </c>
      <c r="C3" s="104"/>
      <c r="D3" s="104"/>
      <c r="E3" s="104"/>
      <c r="F3" s="104"/>
      <c r="G3" s="104"/>
      <c r="H3" s="104"/>
      <c r="I3" s="104"/>
      <c r="J3" s="6"/>
      <c r="K3" s="6"/>
      <c r="L3" s="6"/>
      <c r="M3" s="6"/>
      <c r="N3" s="6"/>
      <c r="O3" s="6"/>
      <c r="P3" s="6"/>
      <c r="Q3" s="6"/>
      <c r="U3" s="109"/>
      <c r="W3" s="101" t="s">
        <v>141</v>
      </c>
    </row>
    <row r="4" ht="21.75" customHeight="1" spans="1:23">
      <c r="A4" s="8" t="s">
        <v>264</v>
      </c>
      <c r="B4" s="8" t="s">
        <v>151</v>
      </c>
      <c r="C4" s="8" t="s">
        <v>152</v>
      </c>
      <c r="D4" s="8" t="s">
        <v>265</v>
      </c>
      <c r="E4" s="9" t="s">
        <v>153</v>
      </c>
      <c r="F4" s="9" t="s">
        <v>154</v>
      </c>
      <c r="G4" s="9" t="s">
        <v>155</v>
      </c>
      <c r="H4" s="9" t="s">
        <v>156</v>
      </c>
      <c r="I4" s="60" t="s">
        <v>32</v>
      </c>
      <c r="J4" s="60" t="s">
        <v>266</v>
      </c>
      <c r="K4" s="60"/>
      <c r="L4" s="60"/>
      <c r="M4" s="60"/>
      <c r="N4" s="106" t="s">
        <v>158</v>
      </c>
      <c r="O4" s="106"/>
      <c r="P4" s="106"/>
      <c r="Q4" s="9" t="s">
        <v>38</v>
      </c>
      <c r="R4" s="10" t="s">
        <v>53</v>
      </c>
      <c r="S4" s="11"/>
      <c r="T4" s="11"/>
      <c r="U4" s="11"/>
      <c r="V4" s="11"/>
      <c r="W4" s="12"/>
    </row>
    <row r="5" ht="21.75" customHeight="1" spans="1:23">
      <c r="A5" s="13"/>
      <c r="B5" s="13"/>
      <c r="C5" s="13"/>
      <c r="D5" s="13"/>
      <c r="E5" s="14"/>
      <c r="F5" s="14"/>
      <c r="G5" s="14"/>
      <c r="H5" s="14"/>
      <c r="I5" s="60"/>
      <c r="J5" s="44" t="s">
        <v>35</v>
      </c>
      <c r="K5" s="44"/>
      <c r="L5" s="44" t="s">
        <v>36</v>
      </c>
      <c r="M5" s="44" t="s">
        <v>37</v>
      </c>
      <c r="N5" s="107" t="s">
        <v>35</v>
      </c>
      <c r="O5" s="107" t="s">
        <v>36</v>
      </c>
      <c r="P5" s="107" t="s">
        <v>37</v>
      </c>
      <c r="Q5" s="14"/>
      <c r="R5" s="9" t="s">
        <v>34</v>
      </c>
      <c r="S5" s="9" t="s">
        <v>45</v>
      </c>
      <c r="T5" s="9" t="s">
        <v>164</v>
      </c>
      <c r="U5" s="9" t="s">
        <v>41</v>
      </c>
      <c r="V5" s="9" t="s">
        <v>42</v>
      </c>
      <c r="W5" s="9" t="s">
        <v>43</v>
      </c>
    </row>
    <row r="6" ht="40.5" customHeight="1" spans="1:23">
      <c r="A6" s="16"/>
      <c r="B6" s="16"/>
      <c r="C6" s="16"/>
      <c r="D6" s="16"/>
      <c r="E6" s="17"/>
      <c r="F6" s="17"/>
      <c r="G6" s="17"/>
      <c r="H6" s="17"/>
      <c r="I6" s="60"/>
      <c r="J6" s="44" t="s">
        <v>34</v>
      </c>
      <c r="K6" s="44" t="s">
        <v>267</v>
      </c>
      <c r="L6" s="44"/>
      <c r="M6" s="44"/>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05"/>
      <c r="C8" s="23" t="s">
        <v>268</v>
      </c>
      <c r="D8" s="23"/>
      <c r="E8" s="23"/>
      <c r="F8" s="23"/>
      <c r="G8" s="23"/>
      <c r="H8" s="23"/>
      <c r="I8" s="108">
        <v>60000</v>
      </c>
      <c r="J8" s="108"/>
      <c r="K8" s="108"/>
      <c r="L8" s="108"/>
      <c r="M8" s="108"/>
      <c r="N8" s="108">
        <v>60000</v>
      </c>
      <c r="O8" s="108"/>
      <c r="P8" s="108"/>
      <c r="Q8" s="108"/>
      <c r="R8" s="108"/>
      <c r="S8" s="108"/>
      <c r="T8" s="108"/>
      <c r="U8" s="90"/>
      <c r="V8" s="108"/>
      <c r="W8" s="108"/>
    </row>
    <row r="9" ht="32.9" customHeight="1" spans="1:23">
      <c r="A9" s="23" t="s">
        <v>269</v>
      </c>
      <c r="B9" s="105" t="s">
        <v>270</v>
      </c>
      <c r="C9" s="23" t="s">
        <v>268</v>
      </c>
      <c r="D9" s="23" t="s">
        <v>47</v>
      </c>
      <c r="E9" s="23" t="s">
        <v>92</v>
      </c>
      <c r="F9" s="23" t="s">
        <v>93</v>
      </c>
      <c r="G9" s="23" t="s">
        <v>210</v>
      </c>
      <c r="H9" s="23" t="s">
        <v>211</v>
      </c>
      <c r="I9" s="108">
        <v>3000</v>
      </c>
      <c r="J9" s="108"/>
      <c r="K9" s="108"/>
      <c r="L9" s="108"/>
      <c r="M9" s="108"/>
      <c r="N9" s="108">
        <v>3000</v>
      </c>
      <c r="O9" s="108"/>
      <c r="P9" s="108"/>
      <c r="Q9" s="108"/>
      <c r="R9" s="108"/>
      <c r="S9" s="108"/>
      <c r="T9" s="108"/>
      <c r="U9" s="90"/>
      <c r="V9" s="108"/>
      <c r="W9" s="108"/>
    </row>
    <row r="10" ht="32.9" customHeight="1" spans="1:23">
      <c r="A10" s="23" t="s">
        <v>269</v>
      </c>
      <c r="B10" s="105" t="s">
        <v>270</v>
      </c>
      <c r="C10" s="23" t="s">
        <v>268</v>
      </c>
      <c r="D10" s="23" t="s">
        <v>47</v>
      </c>
      <c r="E10" s="23" t="s">
        <v>92</v>
      </c>
      <c r="F10" s="23" t="s">
        <v>93</v>
      </c>
      <c r="G10" s="23" t="s">
        <v>220</v>
      </c>
      <c r="H10" s="23" t="s">
        <v>221</v>
      </c>
      <c r="I10" s="108">
        <v>12000</v>
      </c>
      <c r="J10" s="108"/>
      <c r="K10" s="108"/>
      <c r="L10" s="108"/>
      <c r="M10" s="108"/>
      <c r="N10" s="108">
        <v>12000</v>
      </c>
      <c r="O10" s="108"/>
      <c r="P10" s="108"/>
      <c r="Q10" s="108"/>
      <c r="R10" s="108"/>
      <c r="S10" s="108"/>
      <c r="T10" s="108"/>
      <c r="U10" s="90"/>
      <c r="V10" s="108"/>
      <c r="W10" s="108"/>
    </row>
    <row r="11" ht="32.9" customHeight="1" spans="1:23">
      <c r="A11" s="23" t="s">
        <v>269</v>
      </c>
      <c r="B11" s="105" t="s">
        <v>270</v>
      </c>
      <c r="C11" s="23" t="s">
        <v>268</v>
      </c>
      <c r="D11" s="23" t="s">
        <v>47</v>
      </c>
      <c r="E11" s="23" t="s">
        <v>92</v>
      </c>
      <c r="F11" s="23" t="s">
        <v>93</v>
      </c>
      <c r="G11" s="23" t="s">
        <v>224</v>
      </c>
      <c r="H11" s="23" t="s">
        <v>225</v>
      </c>
      <c r="I11" s="108">
        <v>6000</v>
      </c>
      <c r="J11" s="108"/>
      <c r="K11" s="108"/>
      <c r="L11" s="108"/>
      <c r="M11" s="108"/>
      <c r="N11" s="108">
        <v>6000</v>
      </c>
      <c r="O11" s="108"/>
      <c r="P11" s="108"/>
      <c r="Q11" s="108"/>
      <c r="R11" s="108"/>
      <c r="S11" s="108"/>
      <c r="T11" s="108"/>
      <c r="U11" s="90"/>
      <c r="V11" s="108"/>
      <c r="W11" s="108"/>
    </row>
    <row r="12" ht="32.9" customHeight="1" spans="1:23">
      <c r="A12" s="23" t="s">
        <v>269</v>
      </c>
      <c r="B12" s="105" t="s">
        <v>270</v>
      </c>
      <c r="C12" s="23" t="s">
        <v>268</v>
      </c>
      <c r="D12" s="23" t="s">
        <v>47</v>
      </c>
      <c r="E12" s="23" t="s">
        <v>92</v>
      </c>
      <c r="F12" s="23" t="s">
        <v>93</v>
      </c>
      <c r="G12" s="23" t="s">
        <v>271</v>
      </c>
      <c r="H12" s="23" t="s">
        <v>272</v>
      </c>
      <c r="I12" s="108">
        <v>33000</v>
      </c>
      <c r="J12" s="108"/>
      <c r="K12" s="108"/>
      <c r="L12" s="108"/>
      <c r="M12" s="108"/>
      <c r="N12" s="108">
        <v>33000</v>
      </c>
      <c r="O12" s="108"/>
      <c r="P12" s="108"/>
      <c r="Q12" s="108"/>
      <c r="R12" s="108"/>
      <c r="S12" s="108"/>
      <c r="T12" s="108"/>
      <c r="U12" s="90"/>
      <c r="V12" s="108"/>
      <c r="W12" s="108"/>
    </row>
    <row r="13" ht="32.9" customHeight="1" spans="1:23">
      <c r="A13" s="23" t="s">
        <v>269</v>
      </c>
      <c r="B13" s="105" t="s">
        <v>270</v>
      </c>
      <c r="C13" s="23" t="s">
        <v>268</v>
      </c>
      <c r="D13" s="23" t="s">
        <v>47</v>
      </c>
      <c r="E13" s="23" t="s">
        <v>92</v>
      </c>
      <c r="F13" s="23" t="s">
        <v>93</v>
      </c>
      <c r="G13" s="23" t="s">
        <v>273</v>
      </c>
      <c r="H13" s="23" t="s">
        <v>274</v>
      </c>
      <c r="I13" s="108">
        <v>6000</v>
      </c>
      <c r="J13" s="108"/>
      <c r="K13" s="108"/>
      <c r="L13" s="108"/>
      <c r="M13" s="108"/>
      <c r="N13" s="108">
        <v>6000</v>
      </c>
      <c r="O13" s="108"/>
      <c r="P13" s="108"/>
      <c r="Q13" s="108"/>
      <c r="R13" s="108"/>
      <c r="S13" s="108"/>
      <c r="T13" s="108"/>
      <c r="U13" s="90"/>
      <c r="V13" s="108"/>
      <c r="W13" s="108"/>
    </row>
    <row r="14" ht="32.9" customHeight="1" spans="1:23">
      <c r="A14" s="23"/>
      <c r="B14" s="23"/>
      <c r="C14" s="23" t="s">
        <v>275</v>
      </c>
      <c r="D14" s="23"/>
      <c r="E14" s="23"/>
      <c r="F14" s="23"/>
      <c r="G14" s="23"/>
      <c r="H14" s="23"/>
      <c r="I14" s="108">
        <v>79240.8</v>
      </c>
      <c r="J14" s="108"/>
      <c r="K14" s="108"/>
      <c r="L14" s="108"/>
      <c r="M14" s="108"/>
      <c r="N14" s="108">
        <v>79240.8</v>
      </c>
      <c r="O14" s="108"/>
      <c r="P14" s="108"/>
      <c r="Q14" s="108"/>
      <c r="R14" s="108"/>
      <c r="S14" s="108"/>
      <c r="T14" s="108"/>
      <c r="U14" s="90"/>
      <c r="V14" s="108"/>
      <c r="W14" s="108"/>
    </row>
    <row r="15" ht="32.9" customHeight="1" spans="1:23">
      <c r="A15" s="23" t="s">
        <v>269</v>
      </c>
      <c r="B15" s="105" t="s">
        <v>276</v>
      </c>
      <c r="C15" s="23" t="s">
        <v>275</v>
      </c>
      <c r="D15" s="23" t="s">
        <v>47</v>
      </c>
      <c r="E15" s="23" t="s">
        <v>92</v>
      </c>
      <c r="F15" s="23" t="s">
        <v>93</v>
      </c>
      <c r="G15" s="23" t="s">
        <v>220</v>
      </c>
      <c r="H15" s="23" t="s">
        <v>221</v>
      </c>
      <c r="I15" s="108">
        <v>40000</v>
      </c>
      <c r="J15" s="108"/>
      <c r="K15" s="108"/>
      <c r="L15" s="108"/>
      <c r="M15" s="108"/>
      <c r="N15" s="108">
        <v>40000</v>
      </c>
      <c r="O15" s="108"/>
      <c r="P15" s="108"/>
      <c r="Q15" s="108"/>
      <c r="R15" s="108"/>
      <c r="S15" s="108"/>
      <c r="T15" s="108"/>
      <c r="U15" s="90"/>
      <c r="V15" s="108"/>
      <c r="W15" s="108"/>
    </row>
    <row r="16" ht="32.9" customHeight="1" spans="1:23">
      <c r="A16" s="23" t="s">
        <v>269</v>
      </c>
      <c r="B16" s="105" t="s">
        <v>276</v>
      </c>
      <c r="C16" s="23" t="s">
        <v>275</v>
      </c>
      <c r="D16" s="23" t="s">
        <v>47</v>
      </c>
      <c r="E16" s="23" t="s">
        <v>92</v>
      </c>
      <c r="F16" s="23" t="s">
        <v>93</v>
      </c>
      <c r="G16" s="23" t="s">
        <v>224</v>
      </c>
      <c r="H16" s="23" t="s">
        <v>225</v>
      </c>
      <c r="I16" s="108">
        <v>30000</v>
      </c>
      <c r="J16" s="108"/>
      <c r="K16" s="108"/>
      <c r="L16" s="108"/>
      <c r="M16" s="108"/>
      <c r="N16" s="108">
        <v>30000</v>
      </c>
      <c r="O16" s="108"/>
      <c r="P16" s="108"/>
      <c r="Q16" s="108"/>
      <c r="R16" s="108"/>
      <c r="S16" s="108"/>
      <c r="T16" s="108"/>
      <c r="U16" s="90"/>
      <c r="V16" s="108"/>
      <c r="W16" s="108"/>
    </row>
    <row r="17" ht="32.9" customHeight="1" spans="1:23">
      <c r="A17" s="23" t="s">
        <v>269</v>
      </c>
      <c r="B17" s="105" t="s">
        <v>276</v>
      </c>
      <c r="C17" s="23" t="s">
        <v>275</v>
      </c>
      <c r="D17" s="23" t="s">
        <v>47</v>
      </c>
      <c r="E17" s="23" t="s">
        <v>92</v>
      </c>
      <c r="F17" s="23" t="s">
        <v>93</v>
      </c>
      <c r="G17" s="23" t="s">
        <v>206</v>
      </c>
      <c r="H17" s="23" t="s">
        <v>207</v>
      </c>
      <c r="I17" s="108">
        <v>9240.8</v>
      </c>
      <c r="J17" s="108"/>
      <c r="K17" s="108"/>
      <c r="L17" s="108"/>
      <c r="M17" s="108"/>
      <c r="N17" s="108">
        <v>9240.8</v>
      </c>
      <c r="O17" s="108"/>
      <c r="P17" s="108"/>
      <c r="Q17" s="108"/>
      <c r="R17" s="108"/>
      <c r="S17" s="108"/>
      <c r="T17" s="108"/>
      <c r="U17" s="90"/>
      <c r="V17" s="108"/>
      <c r="W17" s="108"/>
    </row>
    <row r="18" ht="32.9" customHeight="1" spans="1:23">
      <c r="A18" s="23"/>
      <c r="B18" s="23"/>
      <c r="C18" s="23" t="s">
        <v>277</v>
      </c>
      <c r="D18" s="23"/>
      <c r="E18" s="23"/>
      <c r="F18" s="23"/>
      <c r="G18" s="23"/>
      <c r="H18" s="23"/>
      <c r="I18" s="108">
        <v>480000</v>
      </c>
      <c r="J18" s="108">
        <v>480000</v>
      </c>
      <c r="K18" s="108"/>
      <c r="L18" s="108"/>
      <c r="M18" s="108"/>
      <c r="N18" s="108"/>
      <c r="O18" s="108"/>
      <c r="P18" s="108"/>
      <c r="Q18" s="108"/>
      <c r="R18" s="108"/>
      <c r="S18" s="108"/>
      <c r="T18" s="108"/>
      <c r="U18" s="90"/>
      <c r="V18" s="108"/>
      <c r="W18" s="108"/>
    </row>
    <row r="19" ht="32.9" customHeight="1" spans="1:23">
      <c r="A19" s="23" t="s">
        <v>278</v>
      </c>
      <c r="B19" s="105" t="s">
        <v>279</v>
      </c>
      <c r="C19" s="23" t="s">
        <v>277</v>
      </c>
      <c r="D19" s="23" t="s">
        <v>47</v>
      </c>
      <c r="E19" s="23" t="s">
        <v>88</v>
      </c>
      <c r="F19" s="23" t="s">
        <v>89</v>
      </c>
      <c r="G19" s="23" t="s">
        <v>222</v>
      </c>
      <c r="H19" s="23" t="s">
        <v>223</v>
      </c>
      <c r="I19" s="108">
        <v>480000</v>
      </c>
      <c r="J19" s="108">
        <v>480000</v>
      </c>
      <c r="K19" s="108"/>
      <c r="L19" s="108"/>
      <c r="M19" s="108"/>
      <c r="N19" s="108"/>
      <c r="O19" s="108"/>
      <c r="P19" s="108"/>
      <c r="Q19" s="108"/>
      <c r="R19" s="108"/>
      <c r="S19" s="108"/>
      <c r="T19" s="108"/>
      <c r="U19" s="90"/>
      <c r="V19" s="108"/>
      <c r="W19" s="108"/>
    </row>
    <row r="20" ht="32.9" customHeight="1" spans="1:23">
      <c r="A20" s="23"/>
      <c r="B20" s="23"/>
      <c r="C20" s="23" t="s">
        <v>280</v>
      </c>
      <c r="D20" s="23"/>
      <c r="E20" s="23"/>
      <c r="F20" s="23"/>
      <c r="G20" s="23"/>
      <c r="H20" s="23"/>
      <c r="I20" s="108">
        <v>100000000</v>
      </c>
      <c r="J20" s="108">
        <v>100000000</v>
      </c>
      <c r="K20" s="108"/>
      <c r="L20" s="108"/>
      <c r="M20" s="108"/>
      <c r="N20" s="108"/>
      <c r="O20" s="108"/>
      <c r="P20" s="108"/>
      <c r="Q20" s="108"/>
      <c r="R20" s="108"/>
      <c r="S20" s="108"/>
      <c r="T20" s="108"/>
      <c r="U20" s="90"/>
      <c r="V20" s="108"/>
      <c r="W20" s="108"/>
    </row>
    <row r="21" ht="32.9" customHeight="1" spans="1:23">
      <c r="A21" s="23" t="s">
        <v>281</v>
      </c>
      <c r="B21" s="105" t="s">
        <v>282</v>
      </c>
      <c r="C21" s="23" t="s">
        <v>280</v>
      </c>
      <c r="D21" s="23" t="s">
        <v>47</v>
      </c>
      <c r="E21" s="23" t="s">
        <v>94</v>
      </c>
      <c r="F21" s="23" t="s">
        <v>95</v>
      </c>
      <c r="G21" s="23" t="s">
        <v>283</v>
      </c>
      <c r="H21" s="23" t="s">
        <v>284</v>
      </c>
      <c r="I21" s="108">
        <v>100000000</v>
      </c>
      <c r="J21" s="108">
        <v>100000000</v>
      </c>
      <c r="K21" s="108"/>
      <c r="L21" s="108"/>
      <c r="M21" s="108"/>
      <c r="N21" s="108"/>
      <c r="O21" s="108"/>
      <c r="P21" s="108"/>
      <c r="Q21" s="108"/>
      <c r="R21" s="108"/>
      <c r="S21" s="108"/>
      <c r="T21" s="108"/>
      <c r="U21" s="90"/>
      <c r="V21" s="108"/>
      <c r="W21" s="108"/>
    </row>
    <row r="22" ht="32.9" customHeight="1" spans="1:23">
      <c r="A22" s="23"/>
      <c r="B22" s="23"/>
      <c r="C22" s="23" t="s">
        <v>285</v>
      </c>
      <c r="D22" s="23"/>
      <c r="E22" s="23"/>
      <c r="F22" s="23"/>
      <c r="G22" s="23"/>
      <c r="H22" s="23"/>
      <c r="I22" s="108">
        <v>3690000</v>
      </c>
      <c r="J22" s="108">
        <v>3690000</v>
      </c>
      <c r="K22" s="108"/>
      <c r="L22" s="108"/>
      <c r="M22" s="108"/>
      <c r="N22" s="108"/>
      <c r="O22" s="108"/>
      <c r="P22" s="108"/>
      <c r="Q22" s="108"/>
      <c r="R22" s="108"/>
      <c r="S22" s="108"/>
      <c r="T22" s="108"/>
      <c r="U22" s="90"/>
      <c r="V22" s="108"/>
      <c r="W22" s="108"/>
    </row>
    <row r="23" ht="32.9" customHeight="1" spans="1:23">
      <c r="A23" s="23" t="s">
        <v>269</v>
      </c>
      <c r="B23" s="105" t="s">
        <v>286</v>
      </c>
      <c r="C23" s="23" t="s">
        <v>285</v>
      </c>
      <c r="D23" s="23" t="s">
        <v>47</v>
      </c>
      <c r="E23" s="23" t="s">
        <v>88</v>
      </c>
      <c r="F23" s="23" t="s">
        <v>89</v>
      </c>
      <c r="G23" s="23" t="s">
        <v>220</v>
      </c>
      <c r="H23" s="23" t="s">
        <v>221</v>
      </c>
      <c r="I23" s="108">
        <v>3402000</v>
      </c>
      <c r="J23" s="108">
        <v>3402000</v>
      </c>
      <c r="K23" s="108"/>
      <c r="L23" s="108"/>
      <c r="M23" s="108"/>
      <c r="N23" s="108"/>
      <c r="O23" s="108"/>
      <c r="P23" s="108"/>
      <c r="Q23" s="108"/>
      <c r="R23" s="108"/>
      <c r="S23" s="108"/>
      <c r="T23" s="108"/>
      <c r="U23" s="90"/>
      <c r="V23" s="108"/>
      <c r="W23" s="108"/>
    </row>
    <row r="24" ht="32.9" customHeight="1" spans="1:23">
      <c r="A24" s="23" t="s">
        <v>269</v>
      </c>
      <c r="B24" s="105" t="s">
        <v>286</v>
      </c>
      <c r="C24" s="23" t="s">
        <v>285</v>
      </c>
      <c r="D24" s="23" t="s">
        <v>47</v>
      </c>
      <c r="E24" s="23" t="s">
        <v>88</v>
      </c>
      <c r="F24" s="23" t="s">
        <v>89</v>
      </c>
      <c r="G24" s="23" t="s">
        <v>206</v>
      </c>
      <c r="H24" s="23" t="s">
        <v>207</v>
      </c>
      <c r="I24" s="108">
        <v>288000</v>
      </c>
      <c r="J24" s="108">
        <v>288000</v>
      </c>
      <c r="K24" s="108"/>
      <c r="L24" s="108"/>
      <c r="M24" s="108"/>
      <c r="N24" s="108"/>
      <c r="O24" s="108"/>
      <c r="P24" s="108"/>
      <c r="Q24" s="108"/>
      <c r="R24" s="108"/>
      <c r="S24" s="108"/>
      <c r="T24" s="108"/>
      <c r="U24" s="90"/>
      <c r="V24" s="108"/>
      <c r="W24" s="108"/>
    </row>
    <row r="25" ht="32.9" customHeight="1" spans="1:23">
      <c r="A25" s="23"/>
      <c r="B25" s="23"/>
      <c r="C25" s="23" t="s">
        <v>287</v>
      </c>
      <c r="D25" s="23"/>
      <c r="E25" s="23"/>
      <c r="F25" s="23"/>
      <c r="G25" s="23"/>
      <c r="H25" s="23"/>
      <c r="I25" s="108">
        <v>141921400</v>
      </c>
      <c r="J25" s="108">
        <v>141921400</v>
      </c>
      <c r="K25" s="108"/>
      <c r="L25" s="108"/>
      <c r="M25" s="108"/>
      <c r="N25" s="108"/>
      <c r="O25" s="108"/>
      <c r="P25" s="108"/>
      <c r="Q25" s="108"/>
      <c r="R25" s="108"/>
      <c r="S25" s="108"/>
      <c r="T25" s="108"/>
      <c r="U25" s="90"/>
      <c r="V25" s="108"/>
      <c r="W25" s="108"/>
    </row>
    <row r="26" ht="32.9" customHeight="1" spans="1:23">
      <c r="A26" s="23" t="s">
        <v>281</v>
      </c>
      <c r="B26" s="105" t="s">
        <v>288</v>
      </c>
      <c r="C26" s="23" t="s">
        <v>287</v>
      </c>
      <c r="D26" s="23" t="s">
        <v>47</v>
      </c>
      <c r="E26" s="23" t="s">
        <v>90</v>
      </c>
      <c r="F26" s="23" t="s">
        <v>91</v>
      </c>
      <c r="G26" s="23" t="s">
        <v>289</v>
      </c>
      <c r="H26" s="23" t="s">
        <v>290</v>
      </c>
      <c r="I26" s="108">
        <v>141921400</v>
      </c>
      <c r="J26" s="108">
        <v>141921400</v>
      </c>
      <c r="K26" s="108"/>
      <c r="L26" s="108"/>
      <c r="M26" s="108"/>
      <c r="N26" s="108"/>
      <c r="O26" s="108"/>
      <c r="P26" s="108"/>
      <c r="Q26" s="108"/>
      <c r="R26" s="108"/>
      <c r="S26" s="108"/>
      <c r="T26" s="108"/>
      <c r="U26" s="90"/>
      <c r="V26" s="108"/>
      <c r="W26" s="108"/>
    </row>
    <row r="27" ht="32.9" customHeight="1" spans="1:23">
      <c r="A27" s="23"/>
      <c r="B27" s="23"/>
      <c r="C27" s="23" t="s">
        <v>291</v>
      </c>
      <c r="D27" s="23"/>
      <c r="E27" s="23"/>
      <c r="F27" s="23"/>
      <c r="G27" s="23"/>
      <c r="H27" s="23"/>
      <c r="I27" s="108">
        <v>55000000</v>
      </c>
      <c r="J27" s="108"/>
      <c r="K27" s="108"/>
      <c r="L27" s="108"/>
      <c r="M27" s="108"/>
      <c r="N27" s="108">
        <v>55000000</v>
      </c>
      <c r="O27" s="108"/>
      <c r="P27" s="108"/>
      <c r="Q27" s="108"/>
      <c r="R27" s="108"/>
      <c r="S27" s="108"/>
      <c r="T27" s="108"/>
      <c r="U27" s="90"/>
      <c r="V27" s="108"/>
      <c r="W27" s="108"/>
    </row>
    <row r="28" ht="32.9" customHeight="1" spans="1:23">
      <c r="A28" s="23" t="s">
        <v>281</v>
      </c>
      <c r="B28" s="105" t="s">
        <v>292</v>
      </c>
      <c r="C28" s="23" t="s">
        <v>291</v>
      </c>
      <c r="D28" s="23" t="s">
        <v>47</v>
      </c>
      <c r="E28" s="23" t="s">
        <v>90</v>
      </c>
      <c r="F28" s="23" t="s">
        <v>91</v>
      </c>
      <c r="G28" s="23" t="s">
        <v>293</v>
      </c>
      <c r="H28" s="23" t="s">
        <v>294</v>
      </c>
      <c r="I28" s="108">
        <v>55000000</v>
      </c>
      <c r="J28" s="108"/>
      <c r="K28" s="108"/>
      <c r="L28" s="108"/>
      <c r="M28" s="108"/>
      <c r="N28" s="108">
        <v>55000000</v>
      </c>
      <c r="O28" s="108"/>
      <c r="P28" s="108"/>
      <c r="Q28" s="108"/>
      <c r="R28" s="108"/>
      <c r="S28" s="108"/>
      <c r="T28" s="108"/>
      <c r="U28" s="90"/>
      <c r="V28" s="108"/>
      <c r="W28" s="108"/>
    </row>
    <row r="29" ht="32.9" customHeight="1" spans="1:23">
      <c r="A29" s="23"/>
      <c r="B29" s="23"/>
      <c r="C29" s="23" t="s">
        <v>295</v>
      </c>
      <c r="D29" s="23"/>
      <c r="E29" s="23"/>
      <c r="F29" s="23"/>
      <c r="G29" s="23"/>
      <c r="H29" s="23"/>
      <c r="I29" s="108">
        <v>1865384500</v>
      </c>
      <c r="J29" s="108">
        <v>1865384500</v>
      </c>
      <c r="K29" s="108"/>
      <c r="L29" s="108"/>
      <c r="M29" s="108"/>
      <c r="N29" s="108"/>
      <c r="O29" s="108"/>
      <c r="P29" s="108"/>
      <c r="Q29" s="108"/>
      <c r="R29" s="108"/>
      <c r="S29" s="108"/>
      <c r="T29" s="108"/>
      <c r="U29" s="90"/>
      <c r="V29" s="108"/>
      <c r="W29" s="108"/>
    </row>
    <row r="30" ht="32.9" customHeight="1" spans="1:23">
      <c r="A30" s="23" t="s">
        <v>281</v>
      </c>
      <c r="B30" s="105" t="s">
        <v>296</v>
      </c>
      <c r="C30" s="23" t="s">
        <v>295</v>
      </c>
      <c r="D30" s="23" t="s">
        <v>47</v>
      </c>
      <c r="E30" s="23" t="s">
        <v>90</v>
      </c>
      <c r="F30" s="23" t="s">
        <v>91</v>
      </c>
      <c r="G30" s="23" t="s">
        <v>283</v>
      </c>
      <c r="H30" s="23" t="s">
        <v>284</v>
      </c>
      <c r="I30" s="108">
        <v>1865384500</v>
      </c>
      <c r="J30" s="108">
        <v>1865384500</v>
      </c>
      <c r="K30" s="108"/>
      <c r="L30" s="108"/>
      <c r="M30" s="108"/>
      <c r="N30" s="108"/>
      <c r="O30" s="108"/>
      <c r="P30" s="108"/>
      <c r="Q30" s="108"/>
      <c r="R30" s="108"/>
      <c r="S30" s="108"/>
      <c r="T30" s="108"/>
      <c r="U30" s="90"/>
      <c r="V30" s="108"/>
      <c r="W30" s="108"/>
    </row>
    <row r="31" ht="32.9" customHeight="1" spans="1:23">
      <c r="A31" s="23"/>
      <c r="B31" s="23"/>
      <c r="C31" s="23" t="s">
        <v>297</v>
      </c>
      <c r="D31" s="23"/>
      <c r="E31" s="23"/>
      <c r="F31" s="23"/>
      <c r="G31" s="23"/>
      <c r="H31" s="23"/>
      <c r="I31" s="108">
        <v>278084600</v>
      </c>
      <c r="J31" s="108">
        <v>278084600</v>
      </c>
      <c r="K31" s="108"/>
      <c r="L31" s="108"/>
      <c r="M31" s="108"/>
      <c r="N31" s="108"/>
      <c r="O31" s="108"/>
      <c r="P31" s="108"/>
      <c r="Q31" s="108"/>
      <c r="R31" s="108"/>
      <c r="S31" s="108"/>
      <c r="T31" s="108"/>
      <c r="U31" s="90"/>
      <c r="V31" s="108"/>
      <c r="W31" s="108"/>
    </row>
    <row r="32" ht="32.9" customHeight="1" spans="1:23">
      <c r="A32" s="23" t="s">
        <v>281</v>
      </c>
      <c r="B32" s="105" t="s">
        <v>298</v>
      </c>
      <c r="C32" s="23" t="s">
        <v>297</v>
      </c>
      <c r="D32" s="23" t="s">
        <v>47</v>
      </c>
      <c r="E32" s="23" t="s">
        <v>90</v>
      </c>
      <c r="F32" s="23" t="s">
        <v>91</v>
      </c>
      <c r="G32" s="23" t="s">
        <v>283</v>
      </c>
      <c r="H32" s="23" t="s">
        <v>284</v>
      </c>
      <c r="I32" s="108">
        <v>278084600</v>
      </c>
      <c r="J32" s="108">
        <v>278084600</v>
      </c>
      <c r="K32" s="108"/>
      <c r="L32" s="108"/>
      <c r="M32" s="108"/>
      <c r="N32" s="108"/>
      <c r="O32" s="108"/>
      <c r="P32" s="108"/>
      <c r="Q32" s="108"/>
      <c r="R32" s="108"/>
      <c r="S32" s="108"/>
      <c r="T32" s="108"/>
      <c r="U32" s="90"/>
      <c r="V32" s="108"/>
      <c r="W32" s="108"/>
    </row>
    <row r="33" ht="32.9" customHeight="1" spans="1:23">
      <c r="A33" s="23"/>
      <c r="B33" s="23"/>
      <c r="C33" s="23" t="s">
        <v>299</v>
      </c>
      <c r="D33" s="23"/>
      <c r="E33" s="23"/>
      <c r="F33" s="23"/>
      <c r="G33" s="23"/>
      <c r="H33" s="23"/>
      <c r="I33" s="108">
        <v>21257862.77</v>
      </c>
      <c r="J33" s="108">
        <v>17874000</v>
      </c>
      <c r="K33" s="108">
        <v>17874000</v>
      </c>
      <c r="L33" s="108"/>
      <c r="M33" s="108"/>
      <c r="N33" s="108">
        <v>3383862.77</v>
      </c>
      <c r="O33" s="108"/>
      <c r="P33" s="108"/>
      <c r="Q33" s="108"/>
      <c r="R33" s="108"/>
      <c r="S33" s="108"/>
      <c r="T33" s="108"/>
      <c r="U33" s="90"/>
      <c r="V33" s="108"/>
      <c r="W33" s="108"/>
    </row>
    <row r="34" ht="32.9" customHeight="1" spans="1:23">
      <c r="A34" s="23" t="s">
        <v>281</v>
      </c>
      <c r="B34" s="105" t="s">
        <v>300</v>
      </c>
      <c r="C34" s="23" t="s">
        <v>299</v>
      </c>
      <c r="D34" s="23" t="s">
        <v>47</v>
      </c>
      <c r="E34" s="23" t="s">
        <v>88</v>
      </c>
      <c r="F34" s="23" t="s">
        <v>89</v>
      </c>
      <c r="G34" s="23" t="s">
        <v>210</v>
      </c>
      <c r="H34" s="23" t="s">
        <v>211</v>
      </c>
      <c r="I34" s="108">
        <v>200000</v>
      </c>
      <c r="J34" s="108">
        <v>200000</v>
      </c>
      <c r="K34" s="108">
        <v>200000</v>
      </c>
      <c r="L34" s="108"/>
      <c r="M34" s="108"/>
      <c r="N34" s="108"/>
      <c r="O34" s="108"/>
      <c r="P34" s="108"/>
      <c r="Q34" s="108"/>
      <c r="R34" s="108"/>
      <c r="S34" s="108"/>
      <c r="T34" s="108"/>
      <c r="U34" s="90"/>
      <c r="V34" s="108"/>
      <c r="W34" s="108"/>
    </row>
    <row r="35" ht="32.9" customHeight="1" spans="1:23">
      <c r="A35" s="23" t="s">
        <v>281</v>
      </c>
      <c r="B35" s="105" t="s">
        <v>300</v>
      </c>
      <c r="C35" s="23" t="s">
        <v>299</v>
      </c>
      <c r="D35" s="23" t="s">
        <v>47</v>
      </c>
      <c r="E35" s="23" t="s">
        <v>88</v>
      </c>
      <c r="F35" s="23" t="s">
        <v>89</v>
      </c>
      <c r="G35" s="23" t="s">
        <v>220</v>
      </c>
      <c r="H35" s="23" t="s">
        <v>221</v>
      </c>
      <c r="I35" s="108">
        <v>1213000</v>
      </c>
      <c r="J35" s="108">
        <v>1213000</v>
      </c>
      <c r="K35" s="108">
        <v>1213000</v>
      </c>
      <c r="L35" s="108"/>
      <c r="M35" s="108"/>
      <c r="N35" s="108"/>
      <c r="O35" s="108"/>
      <c r="P35" s="108"/>
      <c r="Q35" s="108"/>
      <c r="R35" s="108"/>
      <c r="S35" s="108"/>
      <c r="T35" s="108"/>
      <c r="U35" s="90"/>
      <c r="V35" s="108"/>
      <c r="W35" s="108"/>
    </row>
    <row r="36" ht="32.9" customHeight="1" spans="1:23">
      <c r="A36" s="23" t="s">
        <v>281</v>
      </c>
      <c r="B36" s="105" t="s">
        <v>300</v>
      </c>
      <c r="C36" s="23" t="s">
        <v>299</v>
      </c>
      <c r="D36" s="23" t="s">
        <v>47</v>
      </c>
      <c r="E36" s="23" t="s">
        <v>88</v>
      </c>
      <c r="F36" s="23" t="s">
        <v>89</v>
      </c>
      <c r="G36" s="23" t="s">
        <v>222</v>
      </c>
      <c r="H36" s="23" t="s">
        <v>223</v>
      </c>
      <c r="I36" s="108">
        <v>3085000</v>
      </c>
      <c r="J36" s="108">
        <v>3085000</v>
      </c>
      <c r="K36" s="108">
        <v>3085000</v>
      </c>
      <c r="L36" s="108"/>
      <c r="M36" s="108"/>
      <c r="N36" s="108"/>
      <c r="O36" s="108"/>
      <c r="P36" s="108"/>
      <c r="Q36" s="108"/>
      <c r="R36" s="108"/>
      <c r="S36" s="108"/>
      <c r="T36" s="108"/>
      <c r="U36" s="90"/>
      <c r="V36" s="108"/>
      <c r="W36" s="108"/>
    </row>
    <row r="37" ht="32.9" customHeight="1" spans="1:23">
      <c r="A37" s="23" t="s">
        <v>281</v>
      </c>
      <c r="B37" s="105" t="s">
        <v>300</v>
      </c>
      <c r="C37" s="23" t="s">
        <v>299</v>
      </c>
      <c r="D37" s="23" t="s">
        <v>47</v>
      </c>
      <c r="E37" s="23" t="s">
        <v>88</v>
      </c>
      <c r="F37" s="23" t="s">
        <v>89</v>
      </c>
      <c r="G37" s="23" t="s">
        <v>226</v>
      </c>
      <c r="H37" s="23" t="s">
        <v>227</v>
      </c>
      <c r="I37" s="108">
        <v>300000</v>
      </c>
      <c r="J37" s="108">
        <v>300000</v>
      </c>
      <c r="K37" s="108">
        <v>300000</v>
      </c>
      <c r="L37" s="108"/>
      <c r="M37" s="108"/>
      <c r="N37" s="108"/>
      <c r="O37" s="108"/>
      <c r="P37" s="108"/>
      <c r="Q37" s="108"/>
      <c r="R37" s="108"/>
      <c r="S37" s="108"/>
      <c r="T37" s="108"/>
      <c r="U37" s="90"/>
      <c r="V37" s="108"/>
      <c r="W37" s="108"/>
    </row>
    <row r="38" ht="32.9" customHeight="1" spans="1:23">
      <c r="A38" s="23" t="s">
        <v>281</v>
      </c>
      <c r="B38" s="105" t="s">
        <v>300</v>
      </c>
      <c r="C38" s="23" t="s">
        <v>299</v>
      </c>
      <c r="D38" s="23" t="s">
        <v>47</v>
      </c>
      <c r="E38" s="23" t="s">
        <v>88</v>
      </c>
      <c r="F38" s="23" t="s">
        <v>89</v>
      </c>
      <c r="G38" s="23" t="s">
        <v>273</v>
      </c>
      <c r="H38" s="23" t="s">
        <v>274</v>
      </c>
      <c r="I38" s="108">
        <v>8639000</v>
      </c>
      <c r="J38" s="108">
        <v>8639000</v>
      </c>
      <c r="K38" s="108">
        <v>8639000</v>
      </c>
      <c r="L38" s="108"/>
      <c r="M38" s="108"/>
      <c r="N38" s="108"/>
      <c r="O38" s="108"/>
      <c r="P38" s="108"/>
      <c r="Q38" s="108"/>
      <c r="R38" s="108"/>
      <c r="S38" s="108"/>
      <c r="T38" s="108"/>
      <c r="U38" s="90"/>
      <c r="V38" s="108"/>
      <c r="W38" s="108"/>
    </row>
    <row r="39" ht="32.9" customHeight="1" spans="1:23">
      <c r="A39" s="23" t="s">
        <v>281</v>
      </c>
      <c r="B39" s="105" t="s">
        <v>300</v>
      </c>
      <c r="C39" s="23" t="s">
        <v>299</v>
      </c>
      <c r="D39" s="23" t="s">
        <v>47</v>
      </c>
      <c r="E39" s="23" t="s">
        <v>88</v>
      </c>
      <c r="F39" s="23" t="s">
        <v>89</v>
      </c>
      <c r="G39" s="23" t="s">
        <v>206</v>
      </c>
      <c r="H39" s="23" t="s">
        <v>207</v>
      </c>
      <c r="I39" s="108">
        <v>360000</v>
      </c>
      <c r="J39" s="108">
        <v>360000</v>
      </c>
      <c r="K39" s="108">
        <v>360000</v>
      </c>
      <c r="L39" s="108"/>
      <c r="M39" s="108"/>
      <c r="N39" s="108"/>
      <c r="O39" s="108"/>
      <c r="P39" s="108"/>
      <c r="Q39" s="108"/>
      <c r="R39" s="108"/>
      <c r="S39" s="108"/>
      <c r="T39" s="108"/>
      <c r="U39" s="90"/>
      <c r="V39" s="108"/>
      <c r="W39" s="108"/>
    </row>
    <row r="40" ht="32.9" customHeight="1" spans="1:23">
      <c r="A40" s="23" t="s">
        <v>281</v>
      </c>
      <c r="B40" s="105" t="s">
        <v>300</v>
      </c>
      <c r="C40" s="23" t="s">
        <v>299</v>
      </c>
      <c r="D40" s="23" t="s">
        <v>47</v>
      </c>
      <c r="E40" s="23" t="s">
        <v>88</v>
      </c>
      <c r="F40" s="23" t="s">
        <v>89</v>
      </c>
      <c r="G40" s="23" t="s">
        <v>301</v>
      </c>
      <c r="H40" s="23" t="s">
        <v>302</v>
      </c>
      <c r="I40" s="108">
        <v>77000</v>
      </c>
      <c r="J40" s="108">
        <v>77000</v>
      </c>
      <c r="K40" s="108">
        <v>77000</v>
      </c>
      <c r="L40" s="108"/>
      <c r="M40" s="108"/>
      <c r="N40" s="108"/>
      <c r="O40" s="108"/>
      <c r="P40" s="108"/>
      <c r="Q40" s="108"/>
      <c r="R40" s="108"/>
      <c r="S40" s="108"/>
      <c r="T40" s="108"/>
      <c r="U40" s="90"/>
      <c r="V40" s="108"/>
      <c r="W40" s="108"/>
    </row>
    <row r="41" ht="32.9" customHeight="1" spans="1:23">
      <c r="A41" s="23" t="s">
        <v>281</v>
      </c>
      <c r="B41" s="105" t="s">
        <v>300</v>
      </c>
      <c r="C41" s="23" t="s">
        <v>299</v>
      </c>
      <c r="D41" s="23" t="s">
        <v>47</v>
      </c>
      <c r="E41" s="23" t="s">
        <v>90</v>
      </c>
      <c r="F41" s="23" t="s">
        <v>91</v>
      </c>
      <c r="G41" s="23" t="s">
        <v>289</v>
      </c>
      <c r="H41" s="23" t="s">
        <v>290</v>
      </c>
      <c r="I41" s="108">
        <v>4000000</v>
      </c>
      <c r="J41" s="108">
        <v>4000000</v>
      </c>
      <c r="K41" s="108">
        <v>4000000</v>
      </c>
      <c r="L41" s="108"/>
      <c r="M41" s="108"/>
      <c r="N41" s="108"/>
      <c r="O41" s="108"/>
      <c r="P41" s="108"/>
      <c r="Q41" s="108"/>
      <c r="R41" s="108"/>
      <c r="S41" s="108"/>
      <c r="T41" s="108"/>
      <c r="U41" s="90"/>
      <c r="V41" s="108"/>
      <c r="W41" s="108"/>
    </row>
    <row r="42" ht="32.9" customHeight="1" spans="1:23">
      <c r="A42" s="23" t="s">
        <v>281</v>
      </c>
      <c r="B42" s="105" t="s">
        <v>300</v>
      </c>
      <c r="C42" s="23" t="s">
        <v>299</v>
      </c>
      <c r="D42" s="23" t="s">
        <v>47</v>
      </c>
      <c r="E42" s="23" t="s">
        <v>98</v>
      </c>
      <c r="F42" s="23" t="s">
        <v>99</v>
      </c>
      <c r="G42" s="23" t="s">
        <v>220</v>
      </c>
      <c r="H42" s="23" t="s">
        <v>221</v>
      </c>
      <c r="I42" s="108">
        <v>1212893.09</v>
      </c>
      <c r="J42" s="108"/>
      <c r="K42" s="108"/>
      <c r="L42" s="108"/>
      <c r="M42" s="108"/>
      <c r="N42" s="108">
        <v>1212893.09</v>
      </c>
      <c r="O42" s="108"/>
      <c r="P42" s="108"/>
      <c r="Q42" s="108"/>
      <c r="R42" s="108"/>
      <c r="S42" s="108"/>
      <c r="T42" s="108"/>
      <c r="U42" s="90"/>
      <c r="V42" s="108"/>
      <c r="W42" s="108"/>
    </row>
    <row r="43" ht="32.9" customHeight="1" spans="1:23">
      <c r="A43" s="23" t="s">
        <v>281</v>
      </c>
      <c r="B43" s="105" t="s">
        <v>300</v>
      </c>
      <c r="C43" s="23" t="s">
        <v>299</v>
      </c>
      <c r="D43" s="23" t="s">
        <v>47</v>
      </c>
      <c r="E43" s="23" t="s">
        <v>98</v>
      </c>
      <c r="F43" s="23" t="s">
        <v>99</v>
      </c>
      <c r="G43" s="23" t="s">
        <v>222</v>
      </c>
      <c r="H43" s="23" t="s">
        <v>223</v>
      </c>
      <c r="I43" s="108">
        <v>122500</v>
      </c>
      <c r="J43" s="108"/>
      <c r="K43" s="108"/>
      <c r="L43" s="108"/>
      <c r="M43" s="108"/>
      <c r="N43" s="108">
        <v>122500</v>
      </c>
      <c r="O43" s="108"/>
      <c r="P43" s="108"/>
      <c r="Q43" s="108"/>
      <c r="R43" s="108"/>
      <c r="S43" s="108"/>
      <c r="T43" s="108"/>
      <c r="U43" s="90"/>
      <c r="V43" s="108"/>
      <c r="W43" s="108"/>
    </row>
    <row r="44" ht="32.9" customHeight="1" spans="1:23">
      <c r="A44" s="23" t="s">
        <v>281</v>
      </c>
      <c r="B44" s="105" t="s">
        <v>300</v>
      </c>
      <c r="C44" s="23" t="s">
        <v>299</v>
      </c>
      <c r="D44" s="23" t="s">
        <v>47</v>
      </c>
      <c r="E44" s="23" t="s">
        <v>98</v>
      </c>
      <c r="F44" s="23" t="s">
        <v>99</v>
      </c>
      <c r="G44" s="23" t="s">
        <v>271</v>
      </c>
      <c r="H44" s="23" t="s">
        <v>272</v>
      </c>
      <c r="I44" s="108">
        <v>300000</v>
      </c>
      <c r="J44" s="108"/>
      <c r="K44" s="108"/>
      <c r="L44" s="108"/>
      <c r="M44" s="108"/>
      <c r="N44" s="108">
        <v>300000</v>
      </c>
      <c r="O44" s="108"/>
      <c r="P44" s="108"/>
      <c r="Q44" s="108"/>
      <c r="R44" s="108"/>
      <c r="S44" s="108"/>
      <c r="T44" s="108"/>
      <c r="U44" s="90"/>
      <c r="V44" s="108"/>
      <c r="W44" s="108"/>
    </row>
    <row r="45" ht="32.9" customHeight="1" spans="1:23">
      <c r="A45" s="23" t="s">
        <v>281</v>
      </c>
      <c r="B45" s="105" t="s">
        <v>300</v>
      </c>
      <c r="C45" s="23" t="s">
        <v>299</v>
      </c>
      <c r="D45" s="23" t="s">
        <v>47</v>
      </c>
      <c r="E45" s="23" t="s">
        <v>98</v>
      </c>
      <c r="F45" s="23" t="s">
        <v>99</v>
      </c>
      <c r="G45" s="23" t="s">
        <v>273</v>
      </c>
      <c r="H45" s="23" t="s">
        <v>274</v>
      </c>
      <c r="I45" s="108">
        <v>434280</v>
      </c>
      <c r="J45" s="108"/>
      <c r="K45" s="108"/>
      <c r="L45" s="108"/>
      <c r="M45" s="108"/>
      <c r="N45" s="108">
        <v>434280</v>
      </c>
      <c r="O45" s="108"/>
      <c r="P45" s="108"/>
      <c r="Q45" s="108"/>
      <c r="R45" s="108"/>
      <c r="S45" s="108"/>
      <c r="T45" s="108"/>
      <c r="U45" s="90"/>
      <c r="V45" s="108"/>
      <c r="W45" s="108"/>
    </row>
    <row r="46" ht="32.9" customHeight="1" spans="1:23">
      <c r="A46" s="23" t="s">
        <v>281</v>
      </c>
      <c r="B46" s="105" t="s">
        <v>300</v>
      </c>
      <c r="C46" s="23" t="s">
        <v>299</v>
      </c>
      <c r="D46" s="23" t="s">
        <v>47</v>
      </c>
      <c r="E46" s="23" t="s">
        <v>98</v>
      </c>
      <c r="F46" s="23" t="s">
        <v>99</v>
      </c>
      <c r="G46" s="23" t="s">
        <v>206</v>
      </c>
      <c r="H46" s="23" t="s">
        <v>207</v>
      </c>
      <c r="I46" s="108">
        <v>155147.95</v>
      </c>
      <c r="J46" s="108"/>
      <c r="K46" s="108"/>
      <c r="L46" s="108"/>
      <c r="M46" s="108"/>
      <c r="N46" s="108">
        <v>155147.95</v>
      </c>
      <c r="O46" s="108"/>
      <c r="P46" s="108"/>
      <c r="Q46" s="108"/>
      <c r="R46" s="108"/>
      <c r="S46" s="108"/>
      <c r="T46" s="108"/>
      <c r="U46" s="90"/>
      <c r="V46" s="108"/>
      <c r="W46" s="108"/>
    </row>
    <row r="47" ht="32.9" customHeight="1" spans="1:23">
      <c r="A47" s="23" t="s">
        <v>281</v>
      </c>
      <c r="B47" s="105" t="s">
        <v>300</v>
      </c>
      <c r="C47" s="23" t="s">
        <v>299</v>
      </c>
      <c r="D47" s="23" t="s">
        <v>47</v>
      </c>
      <c r="E47" s="23" t="s">
        <v>98</v>
      </c>
      <c r="F47" s="23" t="s">
        <v>99</v>
      </c>
      <c r="G47" s="23" t="s">
        <v>301</v>
      </c>
      <c r="H47" s="23" t="s">
        <v>302</v>
      </c>
      <c r="I47" s="108">
        <v>323000</v>
      </c>
      <c r="J47" s="108"/>
      <c r="K47" s="108"/>
      <c r="L47" s="108"/>
      <c r="M47" s="108"/>
      <c r="N47" s="108">
        <v>323000</v>
      </c>
      <c r="O47" s="108"/>
      <c r="P47" s="108"/>
      <c r="Q47" s="108"/>
      <c r="R47" s="108"/>
      <c r="S47" s="108"/>
      <c r="T47" s="108"/>
      <c r="U47" s="90"/>
      <c r="V47" s="108"/>
      <c r="W47" s="108"/>
    </row>
    <row r="48" ht="32.9" customHeight="1" spans="1:23">
      <c r="A48" s="23" t="s">
        <v>281</v>
      </c>
      <c r="B48" s="105" t="s">
        <v>300</v>
      </c>
      <c r="C48" s="23" t="s">
        <v>299</v>
      </c>
      <c r="D48" s="23" t="s">
        <v>47</v>
      </c>
      <c r="E48" s="23" t="s">
        <v>98</v>
      </c>
      <c r="F48" s="23" t="s">
        <v>99</v>
      </c>
      <c r="G48" s="23" t="s">
        <v>289</v>
      </c>
      <c r="H48" s="23" t="s">
        <v>290</v>
      </c>
      <c r="I48" s="108">
        <v>836041.73</v>
      </c>
      <c r="J48" s="108"/>
      <c r="K48" s="108"/>
      <c r="L48" s="108"/>
      <c r="M48" s="108"/>
      <c r="N48" s="108">
        <v>836041.73</v>
      </c>
      <c r="O48" s="108"/>
      <c r="P48" s="108"/>
      <c r="Q48" s="108"/>
      <c r="R48" s="108"/>
      <c r="S48" s="108"/>
      <c r="T48" s="108"/>
      <c r="U48" s="90"/>
      <c r="V48" s="108"/>
      <c r="W48" s="108"/>
    </row>
    <row r="49" ht="32.9" customHeight="1" spans="1:23">
      <c r="A49" s="23"/>
      <c r="B49" s="23"/>
      <c r="C49" s="23" t="s">
        <v>303</v>
      </c>
      <c r="D49" s="23"/>
      <c r="E49" s="23"/>
      <c r="F49" s="23"/>
      <c r="G49" s="23"/>
      <c r="H49" s="23"/>
      <c r="I49" s="108">
        <v>5220000</v>
      </c>
      <c r="J49" s="108"/>
      <c r="K49" s="108"/>
      <c r="L49" s="108"/>
      <c r="M49" s="108"/>
      <c r="N49" s="108">
        <v>5220000</v>
      </c>
      <c r="O49" s="108"/>
      <c r="P49" s="108"/>
      <c r="Q49" s="108"/>
      <c r="R49" s="108"/>
      <c r="S49" s="108"/>
      <c r="T49" s="108"/>
      <c r="U49" s="90"/>
      <c r="V49" s="108"/>
      <c r="W49" s="108"/>
    </row>
    <row r="50" ht="32.9" customHeight="1" spans="1:23">
      <c r="A50" s="23" t="s">
        <v>281</v>
      </c>
      <c r="B50" s="105" t="s">
        <v>304</v>
      </c>
      <c r="C50" s="23" t="s">
        <v>303</v>
      </c>
      <c r="D50" s="23" t="s">
        <v>47</v>
      </c>
      <c r="E50" s="23" t="s">
        <v>92</v>
      </c>
      <c r="F50" s="23" t="s">
        <v>93</v>
      </c>
      <c r="G50" s="23" t="s">
        <v>222</v>
      </c>
      <c r="H50" s="23" t="s">
        <v>223</v>
      </c>
      <c r="I50" s="108">
        <v>3120000</v>
      </c>
      <c r="J50" s="108"/>
      <c r="K50" s="108"/>
      <c r="L50" s="108"/>
      <c r="M50" s="108"/>
      <c r="N50" s="108">
        <v>3120000</v>
      </c>
      <c r="O50" s="108"/>
      <c r="P50" s="108"/>
      <c r="Q50" s="108"/>
      <c r="R50" s="108"/>
      <c r="S50" s="108"/>
      <c r="T50" s="108"/>
      <c r="U50" s="90"/>
      <c r="V50" s="108"/>
      <c r="W50" s="108"/>
    </row>
    <row r="51" ht="32.9" customHeight="1" spans="1:23">
      <c r="A51" s="23" t="s">
        <v>281</v>
      </c>
      <c r="B51" s="105" t="s">
        <v>304</v>
      </c>
      <c r="C51" s="23" t="s">
        <v>303</v>
      </c>
      <c r="D51" s="23" t="s">
        <v>47</v>
      </c>
      <c r="E51" s="23" t="s">
        <v>92</v>
      </c>
      <c r="F51" s="23" t="s">
        <v>93</v>
      </c>
      <c r="G51" s="23" t="s">
        <v>206</v>
      </c>
      <c r="H51" s="23" t="s">
        <v>207</v>
      </c>
      <c r="I51" s="108">
        <v>2100000</v>
      </c>
      <c r="J51" s="108"/>
      <c r="K51" s="108"/>
      <c r="L51" s="108"/>
      <c r="M51" s="108"/>
      <c r="N51" s="108">
        <v>2100000</v>
      </c>
      <c r="O51" s="108"/>
      <c r="P51" s="108"/>
      <c r="Q51" s="108"/>
      <c r="R51" s="108"/>
      <c r="S51" s="108"/>
      <c r="T51" s="108"/>
      <c r="U51" s="90"/>
      <c r="V51" s="108"/>
      <c r="W51" s="108"/>
    </row>
    <row r="52" ht="32.9" customHeight="1" spans="1:23">
      <c r="A52" s="23"/>
      <c r="B52" s="23"/>
      <c r="C52" s="23" t="s">
        <v>305</v>
      </c>
      <c r="D52" s="23"/>
      <c r="E52" s="23"/>
      <c r="F52" s="23"/>
      <c r="G52" s="23"/>
      <c r="H52" s="23"/>
      <c r="I52" s="108">
        <v>1229900</v>
      </c>
      <c r="J52" s="108"/>
      <c r="K52" s="108"/>
      <c r="L52" s="108"/>
      <c r="M52" s="108"/>
      <c r="N52" s="108"/>
      <c r="O52" s="108"/>
      <c r="P52" s="108"/>
      <c r="Q52" s="108"/>
      <c r="R52" s="108">
        <v>1229900</v>
      </c>
      <c r="S52" s="108"/>
      <c r="T52" s="108"/>
      <c r="U52" s="90"/>
      <c r="V52" s="108"/>
      <c r="W52" s="108">
        <v>1229900</v>
      </c>
    </row>
    <row r="53" ht="32.9" customHeight="1" spans="1:23">
      <c r="A53" s="23" t="s">
        <v>269</v>
      </c>
      <c r="B53" s="105" t="s">
        <v>306</v>
      </c>
      <c r="C53" s="23" t="s">
        <v>305</v>
      </c>
      <c r="D53" s="23" t="s">
        <v>47</v>
      </c>
      <c r="E53" s="23" t="s">
        <v>96</v>
      </c>
      <c r="F53" s="23" t="s">
        <v>97</v>
      </c>
      <c r="G53" s="23" t="s">
        <v>226</v>
      </c>
      <c r="H53" s="23" t="s">
        <v>227</v>
      </c>
      <c r="I53" s="108">
        <v>620000</v>
      </c>
      <c r="J53" s="108"/>
      <c r="K53" s="108"/>
      <c r="L53" s="108"/>
      <c r="M53" s="108"/>
      <c r="N53" s="108"/>
      <c r="O53" s="108"/>
      <c r="P53" s="108"/>
      <c r="Q53" s="108"/>
      <c r="R53" s="108">
        <v>620000</v>
      </c>
      <c r="S53" s="108"/>
      <c r="T53" s="108"/>
      <c r="U53" s="90"/>
      <c r="V53" s="108"/>
      <c r="W53" s="108">
        <v>620000</v>
      </c>
    </row>
    <row r="54" ht="32.9" customHeight="1" spans="1:23">
      <c r="A54" s="23" t="s">
        <v>269</v>
      </c>
      <c r="B54" s="105" t="s">
        <v>306</v>
      </c>
      <c r="C54" s="23" t="s">
        <v>305</v>
      </c>
      <c r="D54" s="23" t="s">
        <v>47</v>
      </c>
      <c r="E54" s="23" t="s">
        <v>96</v>
      </c>
      <c r="F54" s="23" t="s">
        <v>97</v>
      </c>
      <c r="G54" s="23" t="s">
        <v>273</v>
      </c>
      <c r="H54" s="23" t="s">
        <v>274</v>
      </c>
      <c r="I54" s="108">
        <v>489900</v>
      </c>
      <c r="J54" s="108"/>
      <c r="K54" s="108"/>
      <c r="L54" s="108"/>
      <c r="M54" s="108"/>
      <c r="N54" s="108"/>
      <c r="O54" s="108"/>
      <c r="P54" s="108"/>
      <c r="Q54" s="108"/>
      <c r="R54" s="108">
        <v>489900</v>
      </c>
      <c r="S54" s="108"/>
      <c r="T54" s="108"/>
      <c r="U54" s="90"/>
      <c r="V54" s="108"/>
      <c r="W54" s="108">
        <v>489900</v>
      </c>
    </row>
    <row r="55" ht="32.9" customHeight="1" spans="1:23">
      <c r="A55" s="23" t="s">
        <v>269</v>
      </c>
      <c r="B55" s="105" t="s">
        <v>306</v>
      </c>
      <c r="C55" s="23" t="s">
        <v>305</v>
      </c>
      <c r="D55" s="23" t="s">
        <v>47</v>
      </c>
      <c r="E55" s="23" t="s">
        <v>96</v>
      </c>
      <c r="F55" s="23" t="s">
        <v>97</v>
      </c>
      <c r="G55" s="23" t="s">
        <v>206</v>
      </c>
      <c r="H55" s="23" t="s">
        <v>207</v>
      </c>
      <c r="I55" s="108">
        <v>120000</v>
      </c>
      <c r="J55" s="108"/>
      <c r="K55" s="108"/>
      <c r="L55" s="108"/>
      <c r="M55" s="108"/>
      <c r="N55" s="108"/>
      <c r="O55" s="108"/>
      <c r="P55" s="108"/>
      <c r="Q55" s="108"/>
      <c r="R55" s="108">
        <v>120000</v>
      </c>
      <c r="S55" s="108"/>
      <c r="T55" s="108"/>
      <c r="U55" s="90"/>
      <c r="V55" s="108"/>
      <c r="W55" s="108">
        <v>120000</v>
      </c>
    </row>
    <row r="56" ht="32.9" customHeight="1" spans="1:23">
      <c r="A56" s="23"/>
      <c r="B56" s="23"/>
      <c r="C56" s="23" t="s">
        <v>307</v>
      </c>
      <c r="D56" s="23"/>
      <c r="E56" s="23"/>
      <c r="F56" s="23"/>
      <c r="G56" s="23"/>
      <c r="H56" s="23"/>
      <c r="I56" s="108">
        <v>604800</v>
      </c>
      <c r="J56" s="108"/>
      <c r="K56" s="108"/>
      <c r="L56" s="108"/>
      <c r="M56" s="108"/>
      <c r="N56" s="108">
        <v>604800</v>
      </c>
      <c r="O56" s="108"/>
      <c r="P56" s="108"/>
      <c r="Q56" s="108"/>
      <c r="R56" s="108"/>
      <c r="S56" s="108"/>
      <c r="T56" s="108"/>
      <c r="U56" s="90"/>
      <c r="V56" s="108"/>
      <c r="W56" s="108"/>
    </row>
    <row r="57" ht="32.9" customHeight="1" spans="1:23">
      <c r="A57" s="23" t="s">
        <v>281</v>
      </c>
      <c r="B57" s="105" t="s">
        <v>308</v>
      </c>
      <c r="C57" s="23" t="s">
        <v>307</v>
      </c>
      <c r="D57" s="23" t="s">
        <v>47</v>
      </c>
      <c r="E57" s="23" t="s">
        <v>88</v>
      </c>
      <c r="F57" s="23" t="s">
        <v>89</v>
      </c>
      <c r="G57" s="23" t="s">
        <v>273</v>
      </c>
      <c r="H57" s="23" t="s">
        <v>274</v>
      </c>
      <c r="I57" s="108">
        <v>604800</v>
      </c>
      <c r="J57" s="108"/>
      <c r="K57" s="108"/>
      <c r="L57" s="108"/>
      <c r="M57" s="108"/>
      <c r="N57" s="108">
        <v>604800</v>
      </c>
      <c r="O57" s="108"/>
      <c r="P57" s="108"/>
      <c r="Q57" s="108"/>
      <c r="R57" s="108"/>
      <c r="S57" s="108"/>
      <c r="T57" s="108"/>
      <c r="U57" s="90"/>
      <c r="V57" s="108"/>
      <c r="W57" s="108"/>
    </row>
    <row r="58" ht="32.9" customHeight="1" spans="1:23">
      <c r="A58" s="23"/>
      <c r="B58" s="23"/>
      <c r="C58" s="23" t="s">
        <v>309</v>
      </c>
      <c r="D58" s="23"/>
      <c r="E58" s="23"/>
      <c r="F58" s="23"/>
      <c r="G58" s="23"/>
      <c r="H58" s="23"/>
      <c r="I58" s="108">
        <v>2000000000</v>
      </c>
      <c r="J58" s="108">
        <v>2000000000</v>
      </c>
      <c r="K58" s="108"/>
      <c r="L58" s="108"/>
      <c r="M58" s="108"/>
      <c r="N58" s="108"/>
      <c r="O58" s="108"/>
      <c r="P58" s="108"/>
      <c r="Q58" s="108"/>
      <c r="R58" s="108"/>
      <c r="S58" s="108"/>
      <c r="T58" s="108"/>
      <c r="U58" s="90"/>
      <c r="V58" s="108"/>
      <c r="W58" s="108"/>
    </row>
    <row r="59" ht="32.9" customHeight="1" spans="1:23">
      <c r="A59" s="23" t="s">
        <v>281</v>
      </c>
      <c r="B59" s="105" t="s">
        <v>310</v>
      </c>
      <c r="C59" s="23" t="s">
        <v>309</v>
      </c>
      <c r="D59" s="23" t="s">
        <v>47</v>
      </c>
      <c r="E59" s="23" t="s">
        <v>102</v>
      </c>
      <c r="F59" s="23" t="s">
        <v>103</v>
      </c>
      <c r="G59" s="23" t="s">
        <v>283</v>
      </c>
      <c r="H59" s="23" t="s">
        <v>284</v>
      </c>
      <c r="I59" s="108">
        <v>2000000000</v>
      </c>
      <c r="J59" s="108">
        <v>2000000000</v>
      </c>
      <c r="K59" s="108"/>
      <c r="L59" s="108"/>
      <c r="M59" s="108"/>
      <c r="N59" s="108"/>
      <c r="O59" s="108"/>
      <c r="P59" s="108"/>
      <c r="Q59" s="108"/>
      <c r="R59" s="108"/>
      <c r="S59" s="108"/>
      <c r="T59" s="108"/>
      <c r="U59" s="90"/>
      <c r="V59" s="108"/>
      <c r="W59" s="108"/>
    </row>
    <row r="60" ht="32.9" customHeight="1" spans="1:23">
      <c r="A60" s="23"/>
      <c r="B60" s="23"/>
      <c r="C60" s="23" t="s">
        <v>311</v>
      </c>
      <c r="D60" s="23"/>
      <c r="E60" s="23"/>
      <c r="F60" s="23"/>
      <c r="G60" s="23"/>
      <c r="H60" s="23"/>
      <c r="I60" s="108">
        <v>3856530900</v>
      </c>
      <c r="J60" s="108">
        <v>3856530900</v>
      </c>
      <c r="K60" s="108"/>
      <c r="L60" s="108"/>
      <c r="M60" s="108"/>
      <c r="N60" s="108"/>
      <c r="O60" s="108"/>
      <c r="P60" s="108"/>
      <c r="Q60" s="108"/>
      <c r="R60" s="108"/>
      <c r="S60" s="108"/>
      <c r="T60" s="108"/>
      <c r="U60" s="90"/>
      <c r="V60" s="108"/>
      <c r="W60" s="108"/>
    </row>
    <row r="61" ht="32.9" customHeight="1" spans="1:23">
      <c r="A61" s="23" t="s">
        <v>281</v>
      </c>
      <c r="B61" s="105" t="s">
        <v>312</v>
      </c>
      <c r="C61" s="23" t="s">
        <v>311</v>
      </c>
      <c r="D61" s="23" t="s">
        <v>47</v>
      </c>
      <c r="E61" s="23" t="s">
        <v>90</v>
      </c>
      <c r="F61" s="23" t="s">
        <v>91</v>
      </c>
      <c r="G61" s="23" t="s">
        <v>313</v>
      </c>
      <c r="H61" s="23" t="s">
        <v>314</v>
      </c>
      <c r="I61" s="108">
        <v>3856530900</v>
      </c>
      <c r="J61" s="108">
        <v>3856530900</v>
      </c>
      <c r="K61" s="108"/>
      <c r="L61" s="108"/>
      <c r="M61" s="108"/>
      <c r="N61" s="108"/>
      <c r="O61" s="108"/>
      <c r="P61" s="108"/>
      <c r="Q61" s="108"/>
      <c r="R61" s="108"/>
      <c r="S61" s="108"/>
      <c r="T61" s="108"/>
      <c r="U61" s="90"/>
      <c r="V61" s="108"/>
      <c r="W61" s="108"/>
    </row>
    <row r="62" ht="32.9" customHeight="1" spans="1:23">
      <c r="A62" s="23"/>
      <c r="B62" s="23"/>
      <c r="C62" s="23" t="s">
        <v>315</v>
      </c>
      <c r="D62" s="23"/>
      <c r="E62" s="23"/>
      <c r="F62" s="23"/>
      <c r="G62" s="23"/>
      <c r="H62" s="23"/>
      <c r="I62" s="108">
        <v>500000</v>
      </c>
      <c r="J62" s="108">
        <v>500000</v>
      </c>
      <c r="K62" s="108">
        <v>500000</v>
      </c>
      <c r="L62" s="108"/>
      <c r="M62" s="108"/>
      <c r="N62" s="108"/>
      <c r="O62" s="108"/>
      <c r="P62" s="108"/>
      <c r="Q62" s="108"/>
      <c r="R62" s="108"/>
      <c r="S62" s="108"/>
      <c r="T62" s="108"/>
      <c r="U62" s="90"/>
      <c r="V62" s="108"/>
      <c r="W62" s="108"/>
    </row>
    <row r="63" ht="32.9" customHeight="1" spans="1:23">
      <c r="A63" s="23" t="s">
        <v>281</v>
      </c>
      <c r="B63" s="105" t="s">
        <v>316</v>
      </c>
      <c r="C63" s="23" t="s">
        <v>315</v>
      </c>
      <c r="D63" s="23" t="s">
        <v>47</v>
      </c>
      <c r="E63" s="23" t="s">
        <v>88</v>
      </c>
      <c r="F63" s="23" t="s">
        <v>89</v>
      </c>
      <c r="G63" s="23" t="s">
        <v>289</v>
      </c>
      <c r="H63" s="23" t="s">
        <v>290</v>
      </c>
      <c r="I63" s="108">
        <v>500000</v>
      </c>
      <c r="J63" s="108">
        <v>500000</v>
      </c>
      <c r="K63" s="108">
        <v>500000</v>
      </c>
      <c r="L63" s="108"/>
      <c r="M63" s="108"/>
      <c r="N63" s="108"/>
      <c r="O63" s="108"/>
      <c r="P63" s="108"/>
      <c r="Q63" s="108"/>
      <c r="R63" s="108"/>
      <c r="S63" s="108"/>
      <c r="T63" s="108"/>
      <c r="U63" s="90"/>
      <c r="V63" s="108"/>
      <c r="W63" s="108"/>
    </row>
    <row r="64" ht="32.9" customHeight="1" spans="1:23">
      <c r="A64" s="23"/>
      <c r="B64" s="23"/>
      <c r="C64" s="23" t="s">
        <v>317</v>
      </c>
      <c r="D64" s="23"/>
      <c r="E64" s="23"/>
      <c r="F64" s="23"/>
      <c r="G64" s="23"/>
      <c r="H64" s="23"/>
      <c r="I64" s="108">
        <v>895200</v>
      </c>
      <c r="J64" s="108"/>
      <c r="K64" s="108"/>
      <c r="L64" s="108"/>
      <c r="M64" s="108"/>
      <c r="N64" s="108">
        <v>895200</v>
      </c>
      <c r="O64" s="108"/>
      <c r="P64" s="108"/>
      <c r="Q64" s="108"/>
      <c r="R64" s="108"/>
      <c r="S64" s="108"/>
      <c r="T64" s="108"/>
      <c r="U64" s="90"/>
      <c r="V64" s="108"/>
      <c r="W64" s="108"/>
    </row>
    <row r="65" ht="32.9" customHeight="1" spans="1:23">
      <c r="A65" s="23" t="s">
        <v>281</v>
      </c>
      <c r="B65" s="105" t="s">
        <v>318</v>
      </c>
      <c r="C65" s="23" t="s">
        <v>317</v>
      </c>
      <c r="D65" s="23" t="s">
        <v>47</v>
      </c>
      <c r="E65" s="23" t="s">
        <v>88</v>
      </c>
      <c r="F65" s="23" t="s">
        <v>89</v>
      </c>
      <c r="G65" s="23" t="s">
        <v>273</v>
      </c>
      <c r="H65" s="23" t="s">
        <v>274</v>
      </c>
      <c r="I65" s="108">
        <v>895200</v>
      </c>
      <c r="J65" s="108"/>
      <c r="K65" s="108"/>
      <c r="L65" s="108"/>
      <c r="M65" s="108"/>
      <c r="N65" s="108">
        <v>895200</v>
      </c>
      <c r="O65" s="108"/>
      <c r="P65" s="108"/>
      <c r="Q65" s="108"/>
      <c r="R65" s="108"/>
      <c r="S65" s="108"/>
      <c r="T65" s="108"/>
      <c r="U65" s="90"/>
      <c r="V65" s="108"/>
      <c r="W65" s="108"/>
    </row>
    <row r="66" ht="32.9" customHeight="1" spans="1:23">
      <c r="A66" s="23"/>
      <c r="B66" s="23"/>
      <c r="C66" s="23" t="s">
        <v>319</v>
      </c>
      <c r="D66" s="23"/>
      <c r="E66" s="23"/>
      <c r="F66" s="23"/>
      <c r="G66" s="23"/>
      <c r="H66" s="23"/>
      <c r="I66" s="108">
        <v>950000</v>
      </c>
      <c r="J66" s="108">
        <v>950000</v>
      </c>
      <c r="K66" s="108">
        <v>950000</v>
      </c>
      <c r="L66" s="108"/>
      <c r="M66" s="108"/>
      <c r="N66" s="108"/>
      <c r="O66" s="108"/>
      <c r="P66" s="108"/>
      <c r="Q66" s="108"/>
      <c r="R66" s="108"/>
      <c r="S66" s="108"/>
      <c r="T66" s="108"/>
      <c r="U66" s="90"/>
      <c r="V66" s="108"/>
      <c r="W66" s="108"/>
    </row>
    <row r="67" ht="32.9" customHeight="1" spans="1:23">
      <c r="A67" s="23" t="s">
        <v>320</v>
      </c>
      <c r="B67" s="105" t="s">
        <v>321</v>
      </c>
      <c r="C67" s="23" t="s">
        <v>319</v>
      </c>
      <c r="D67" s="23" t="s">
        <v>47</v>
      </c>
      <c r="E67" s="23" t="s">
        <v>86</v>
      </c>
      <c r="F67" s="23" t="s">
        <v>87</v>
      </c>
      <c r="G67" s="23" t="s">
        <v>322</v>
      </c>
      <c r="H67" s="23" t="s">
        <v>323</v>
      </c>
      <c r="I67" s="108">
        <v>950000</v>
      </c>
      <c r="J67" s="108">
        <v>950000</v>
      </c>
      <c r="K67" s="108">
        <v>950000</v>
      </c>
      <c r="L67" s="108"/>
      <c r="M67" s="108"/>
      <c r="N67" s="108"/>
      <c r="O67" s="108"/>
      <c r="P67" s="108"/>
      <c r="Q67" s="108"/>
      <c r="R67" s="108"/>
      <c r="S67" s="108"/>
      <c r="T67" s="108"/>
      <c r="U67" s="90"/>
      <c r="V67" s="108"/>
      <c r="W67" s="108"/>
    </row>
    <row r="68" ht="32.9" customHeight="1" spans="1:23">
      <c r="A68" s="23"/>
      <c r="B68" s="23"/>
      <c r="C68" s="23" t="s">
        <v>324</v>
      </c>
      <c r="D68" s="23"/>
      <c r="E68" s="23"/>
      <c r="F68" s="23"/>
      <c r="G68" s="23"/>
      <c r="H68" s="23"/>
      <c r="I68" s="108">
        <v>701100</v>
      </c>
      <c r="J68" s="108">
        <v>701100</v>
      </c>
      <c r="K68" s="108">
        <v>701100</v>
      </c>
      <c r="L68" s="108"/>
      <c r="M68" s="108"/>
      <c r="N68" s="108"/>
      <c r="O68" s="108"/>
      <c r="P68" s="108"/>
      <c r="Q68" s="108"/>
      <c r="R68" s="108"/>
      <c r="S68" s="108"/>
      <c r="T68" s="108"/>
      <c r="U68" s="90"/>
      <c r="V68" s="108"/>
      <c r="W68" s="108"/>
    </row>
    <row r="69" ht="32.9" customHeight="1" spans="1:23">
      <c r="A69" s="23" t="s">
        <v>281</v>
      </c>
      <c r="B69" s="105" t="s">
        <v>325</v>
      </c>
      <c r="C69" s="23" t="s">
        <v>324</v>
      </c>
      <c r="D69" s="23" t="s">
        <v>47</v>
      </c>
      <c r="E69" s="23" t="s">
        <v>88</v>
      </c>
      <c r="F69" s="23" t="s">
        <v>89</v>
      </c>
      <c r="G69" s="23" t="s">
        <v>326</v>
      </c>
      <c r="H69" s="23" t="s">
        <v>327</v>
      </c>
      <c r="I69" s="108">
        <v>701100</v>
      </c>
      <c r="J69" s="108">
        <v>701100</v>
      </c>
      <c r="K69" s="108">
        <v>701100</v>
      </c>
      <c r="L69" s="108"/>
      <c r="M69" s="108"/>
      <c r="N69" s="108"/>
      <c r="O69" s="108"/>
      <c r="P69" s="108"/>
      <c r="Q69" s="108"/>
      <c r="R69" s="108"/>
      <c r="S69" s="108"/>
      <c r="T69" s="108"/>
      <c r="U69" s="90"/>
      <c r="V69" s="108"/>
      <c r="W69" s="108"/>
    </row>
    <row r="70" ht="32.9" customHeight="1" spans="1:23">
      <c r="A70" s="23"/>
      <c r="B70" s="23"/>
      <c r="C70" s="23" t="s">
        <v>328</v>
      </c>
      <c r="D70" s="23"/>
      <c r="E70" s="23"/>
      <c r="F70" s="23"/>
      <c r="G70" s="23"/>
      <c r="H70" s="23"/>
      <c r="I70" s="108">
        <v>100000000</v>
      </c>
      <c r="J70" s="108">
        <v>100000000</v>
      </c>
      <c r="K70" s="108"/>
      <c r="L70" s="108"/>
      <c r="M70" s="108"/>
      <c r="N70" s="108"/>
      <c r="O70" s="108"/>
      <c r="P70" s="108"/>
      <c r="Q70" s="108"/>
      <c r="R70" s="108"/>
      <c r="S70" s="108"/>
      <c r="T70" s="108"/>
      <c r="U70" s="90"/>
      <c r="V70" s="108"/>
      <c r="W70" s="108"/>
    </row>
    <row r="71" ht="32.9" customHeight="1" spans="1:23">
      <c r="A71" s="23" t="s">
        <v>278</v>
      </c>
      <c r="B71" s="105" t="s">
        <v>329</v>
      </c>
      <c r="C71" s="23" t="s">
        <v>328</v>
      </c>
      <c r="D71" s="23" t="s">
        <v>47</v>
      </c>
      <c r="E71" s="23" t="s">
        <v>108</v>
      </c>
      <c r="F71" s="23" t="s">
        <v>109</v>
      </c>
      <c r="G71" s="23" t="s">
        <v>283</v>
      </c>
      <c r="H71" s="23" t="s">
        <v>284</v>
      </c>
      <c r="I71" s="108">
        <v>100000000</v>
      </c>
      <c r="J71" s="108">
        <v>100000000</v>
      </c>
      <c r="K71" s="108"/>
      <c r="L71" s="108"/>
      <c r="M71" s="108"/>
      <c r="N71" s="108"/>
      <c r="O71" s="108"/>
      <c r="P71" s="108"/>
      <c r="Q71" s="108"/>
      <c r="R71" s="108"/>
      <c r="S71" s="108"/>
      <c r="T71" s="108"/>
      <c r="U71" s="90"/>
      <c r="V71" s="108"/>
      <c r="W71" s="108"/>
    </row>
    <row r="72" ht="32.9" customHeight="1" spans="1:23">
      <c r="A72" s="23"/>
      <c r="B72" s="23"/>
      <c r="C72" s="23" t="s">
        <v>330</v>
      </c>
      <c r="D72" s="23"/>
      <c r="E72" s="23"/>
      <c r="F72" s="23"/>
      <c r="G72" s="23"/>
      <c r="H72" s="23"/>
      <c r="I72" s="108">
        <v>65000000</v>
      </c>
      <c r="J72" s="108">
        <v>65000000</v>
      </c>
      <c r="K72" s="108"/>
      <c r="L72" s="108"/>
      <c r="M72" s="108"/>
      <c r="N72" s="108"/>
      <c r="O72" s="108"/>
      <c r="P72" s="108"/>
      <c r="Q72" s="108"/>
      <c r="R72" s="108"/>
      <c r="S72" s="108"/>
      <c r="T72" s="108"/>
      <c r="U72" s="90"/>
      <c r="V72" s="108"/>
      <c r="W72" s="108"/>
    </row>
    <row r="73" ht="32.9" customHeight="1" spans="1:23">
      <c r="A73" s="23" t="s">
        <v>278</v>
      </c>
      <c r="B73" s="105" t="s">
        <v>331</v>
      </c>
      <c r="C73" s="23" t="s">
        <v>330</v>
      </c>
      <c r="D73" s="23" t="s">
        <v>47</v>
      </c>
      <c r="E73" s="23" t="s">
        <v>104</v>
      </c>
      <c r="F73" s="23" t="s">
        <v>105</v>
      </c>
      <c r="G73" s="23" t="s">
        <v>283</v>
      </c>
      <c r="H73" s="23" t="s">
        <v>284</v>
      </c>
      <c r="I73" s="108">
        <v>65000000</v>
      </c>
      <c r="J73" s="108">
        <v>65000000</v>
      </c>
      <c r="K73" s="108"/>
      <c r="L73" s="108"/>
      <c r="M73" s="108"/>
      <c r="N73" s="108"/>
      <c r="O73" s="108"/>
      <c r="P73" s="108"/>
      <c r="Q73" s="108"/>
      <c r="R73" s="108"/>
      <c r="S73" s="108"/>
      <c r="T73" s="108"/>
      <c r="U73" s="90"/>
      <c r="V73" s="108"/>
      <c r="W73" s="108"/>
    </row>
    <row r="74" ht="32.9" customHeight="1" spans="1:23">
      <c r="A74" s="23"/>
      <c r="B74" s="23"/>
      <c r="C74" s="23" t="s">
        <v>332</v>
      </c>
      <c r="D74" s="23"/>
      <c r="E74" s="23"/>
      <c r="F74" s="23"/>
      <c r="G74" s="23"/>
      <c r="H74" s="23"/>
      <c r="I74" s="108">
        <v>14968631</v>
      </c>
      <c r="J74" s="108">
        <v>11480000</v>
      </c>
      <c r="K74" s="108">
        <v>11480000</v>
      </c>
      <c r="L74" s="108"/>
      <c r="M74" s="108"/>
      <c r="N74" s="108">
        <v>3488631</v>
      </c>
      <c r="O74" s="108"/>
      <c r="P74" s="108"/>
      <c r="Q74" s="108"/>
      <c r="R74" s="108"/>
      <c r="S74" s="108"/>
      <c r="T74" s="108"/>
      <c r="U74" s="90"/>
      <c r="V74" s="108"/>
      <c r="W74" s="108"/>
    </row>
    <row r="75" ht="32.9" customHeight="1" spans="1:23">
      <c r="A75" s="23" t="s">
        <v>281</v>
      </c>
      <c r="B75" s="105" t="s">
        <v>333</v>
      </c>
      <c r="C75" s="23" t="s">
        <v>332</v>
      </c>
      <c r="D75" s="23" t="s">
        <v>47</v>
      </c>
      <c r="E75" s="23" t="s">
        <v>90</v>
      </c>
      <c r="F75" s="23" t="s">
        <v>91</v>
      </c>
      <c r="G75" s="23" t="s">
        <v>289</v>
      </c>
      <c r="H75" s="23" t="s">
        <v>290</v>
      </c>
      <c r="I75" s="108">
        <v>10980000</v>
      </c>
      <c r="J75" s="108">
        <v>10980000</v>
      </c>
      <c r="K75" s="108">
        <v>10980000</v>
      </c>
      <c r="L75" s="108"/>
      <c r="M75" s="108"/>
      <c r="N75" s="108"/>
      <c r="O75" s="108"/>
      <c r="P75" s="108"/>
      <c r="Q75" s="108"/>
      <c r="R75" s="108"/>
      <c r="S75" s="108"/>
      <c r="T75" s="108"/>
      <c r="U75" s="90"/>
      <c r="V75" s="108"/>
      <c r="W75" s="108"/>
    </row>
    <row r="76" ht="32.9" customHeight="1" spans="1:23">
      <c r="A76" s="23" t="s">
        <v>281</v>
      </c>
      <c r="B76" s="105" t="s">
        <v>333</v>
      </c>
      <c r="C76" s="23" t="s">
        <v>332</v>
      </c>
      <c r="D76" s="23" t="s">
        <v>47</v>
      </c>
      <c r="E76" s="23" t="s">
        <v>94</v>
      </c>
      <c r="F76" s="23" t="s">
        <v>95</v>
      </c>
      <c r="G76" s="23" t="s">
        <v>289</v>
      </c>
      <c r="H76" s="23" t="s">
        <v>290</v>
      </c>
      <c r="I76" s="108">
        <v>500000</v>
      </c>
      <c r="J76" s="108">
        <v>500000</v>
      </c>
      <c r="K76" s="108">
        <v>500000</v>
      </c>
      <c r="L76" s="108"/>
      <c r="M76" s="108"/>
      <c r="N76" s="108"/>
      <c r="O76" s="108"/>
      <c r="P76" s="108"/>
      <c r="Q76" s="108"/>
      <c r="R76" s="108"/>
      <c r="S76" s="108"/>
      <c r="T76" s="108"/>
      <c r="U76" s="90"/>
      <c r="V76" s="108"/>
      <c r="W76" s="108"/>
    </row>
    <row r="77" ht="32.9" customHeight="1" spans="1:23">
      <c r="A77" s="23" t="s">
        <v>281</v>
      </c>
      <c r="B77" s="105" t="s">
        <v>333</v>
      </c>
      <c r="C77" s="23" t="s">
        <v>332</v>
      </c>
      <c r="D77" s="23" t="s">
        <v>47</v>
      </c>
      <c r="E77" s="23" t="s">
        <v>98</v>
      </c>
      <c r="F77" s="23" t="s">
        <v>99</v>
      </c>
      <c r="G77" s="23" t="s">
        <v>271</v>
      </c>
      <c r="H77" s="23" t="s">
        <v>272</v>
      </c>
      <c r="I77" s="108">
        <v>38631</v>
      </c>
      <c r="J77" s="108"/>
      <c r="K77" s="108"/>
      <c r="L77" s="108"/>
      <c r="M77" s="108"/>
      <c r="N77" s="108">
        <v>38631</v>
      </c>
      <c r="O77" s="108"/>
      <c r="P77" s="108"/>
      <c r="Q77" s="108"/>
      <c r="R77" s="108"/>
      <c r="S77" s="108"/>
      <c r="T77" s="108"/>
      <c r="U77" s="90"/>
      <c r="V77" s="108"/>
      <c r="W77" s="108"/>
    </row>
    <row r="78" ht="32.9" customHeight="1" spans="1:23">
      <c r="A78" s="23" t="s">
        <v>281</v>
      </c>
      <c r="B78" s="105" t="s">
        <v>333</v>
      </c>
      <c r="C78" s="23" t="s">
        <v>332</v>
      </c>
      <c r="D78" s="23" t="s">
        <v>47</v>
      </c>
      <c r="E78" s="23" t="s">
        <v>98</v>
      </c>
      <c r="F78" s="23" t="s">
        <v>99</v>
      </c>
      <c r="G78" s="23" t="s">
        <v>289</v>
      </c>
      <c r="H78" s="23" t="s">
        <v>290</v>
      </c>
      <c r="I78" s="108">
        <v>3450000</v>
      </c>
      <c r="J78" s="108"/>
      <c r="K78" s="108"/>
      <c r="L78" s="108"/>
      <c r="M78" s="108"/>
      <c r="N78" s="108">
        <v>3450000</v>
      </c>
      <c r="O78" s="108"/>
      <c r="P78" s="108"/>
      <c r="Q78" s="108"/>
      <c r="R78" s="108"/>
      <c r="S78" s="108"/>
      <c r="T78" s="108"/>
      <c r="U78" s="90"/>
      <c r="V78" s="108"/>
      <c r="W78" s="108"/>
    </row>
    <row r="79" ht="32.9" customHeight="1" spans="1:23">
      <c r="A79" s="23"/>
      <c r="B79" s="23"/>
      <c r="C79" s="23" t="s">
        <v>334</v>
      </c>
      <c r="D79" s="23"/>
      <c r="E79" s="23"/>
      <c r="F79" s="23"/>
      <c r="G79" s="23"/>
      <c r="H79" s="23"/>
      <c r="I79" s="108">
        <v>4850000</v>
      </c>
      <c r="J79" s="108">
        <v>4850000</v>
      </c>
      <c r="K79" s="108">
        <v>4850000</v>
      </c>
      <c r="L79" s="108"/>
      <c r="M79" s="108"/>
      <c r="N79" s="108"/>
      <c r="O79" s="108"/>
      <c r="P79" s="108"/>
      <c r="Q79" s="108"/>
      <c r="R79" s="108"/>
      <c r="S79" s="108"/>
      <c r="T79" s="108"/>
      <c r="U79" s="90"/>
      <c r="V79" s="108"/>
      <c r="W79" s="108"/>
    </row>
    <row r="80" ht="32.9" customHeight="1" spans="1:23">
      <c r="A80" s="23" t="s">
        <v>278</v>
      </c>
      <c r="B80" s="105" t="s">
        <v>335</v>
      </c>
      <c r="C80" s="23" t="s">
        <v>334</v>
      </c>
      <c r="D80" s="23" t="s">
        <v>47</v>
      </c>
      <c r="E80" s="23" t="s">
        <v>88</v>
      </c>
      <c r="F80" s="23" t="s">
        <v>89</v>
      </c>
      <c r="G80" s="23" t="s">
        <v>273</v>
      </c>
      <c r="H80" s="23" t="s">
        <v>274</v>
      </c>
      <c r="I80" s="108">
        <v>4850000</v>
      </c>
      <c r="J80" s="108">
        <v>4850000</v>
      </c>
      <c r="K80" s="108">
        <v>4850000</v>
      </c>
      <c r="L80" s="108"/>
      <c r="M80" s="108"/>
      <c r="N80" s="108"/>
      <c r="O80" s="108"/>
      <c r="P80" s="108"/>
      <c r="Q80" s="108"/>
      <c r="R80" s="108"/>
      <c r="S80" s="108"/>
      <c r="T80" s="108"/>
      <c r="U80" s="90"/>
      <c r="V80" s="108"/>
      <c r="W80" s="108"/>
    </row>
    <row r="81" ht="18.75" customHeight="1" spans="1:23">
      <c r="A81" s="30" t="s">
        <v>116</v>
      </c>
      <c r="B81" s="31"/>
      <c r="C81" s="31"/>
      <c r="D81" s="31"/>
      <c r="E81" s="31"/>
      <c r="F81" s="31"/>
      <c r="G81" s="31"/>
      <c r="H81" s="32"/>
      <c r="I81" s="108">
        <v>8517408134.57</v>
      </c>
      <c r="J81" s="108">
        <v>8447446500</v>
      </c>
      <c r="K81" s="108">
        <v>36355100</v>
      </c>
      <c r="L81" s="108"/>
      <c r="M81" s="108"/>
      <c r="N81" s="108">
        <v>68731734.57</v>
      </c>
      <c r="O81" s="108"/>
      <c r="P81" s="108"/>
      <c r="Q81" s="108"/>
      <c r="R81" s="108">
        <v>1229900</v>
      </c>
      <c r="S81" s="108"/>
      <c r="T81" s="108"/>
      <c r="U81" s="90"/>
      <c r="V81" s="108"/>
      <c r="W81" s="108">
        <v>1229900</v>
      </c>
    </row>
  </sheetData>
  <mergeCells count="28">
    <mergeCell ref="A2:W2"/>
    <mergeCell ref="A3:I3"/>
    <mergeCell ref="J4:M4"/>
    <mergeCell ref="N4:P4"/>
    <mergeCell ref="R4:W4"/>
    <mergeCell ref="J5:K5"/>
    <mergeCell ref="A81:H8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6"/>
  <sheetViews>
    <sheetView showZeros="0" workbookViewId="0">
      <selection activeCell="A3" sqref="A3:H3"/>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52" t="s">
        <v>336</v>
      </c>
    </row>
    <row r="2" ht="28.5" customHeight="1" spans="1:10">
      <c r="A2" s="42" t="s">
        <v>337</v>
      </c>
      <c r="B2" s="27"/>
      <c r="C2" s="27"/>
      <c r="D2" s="27"/>
      <c r="E2" s="27"/>
      <c r="F2" s="43"/>
      <c r="G2" s="27"/>
      <c r="H2" s="43"/>
      <c r="I2" s="43"/>
      <c r="J2" s="27"/>
    </row>
    <row r="3" ht="15" customHeight="1" spans="1:1">
      <c r="A3" s="4" t="s">
        <v>2</v>
      </c>
    </row>
    <row r="4" ht="14.25" customHeight="1" spans="1:10">
      <c r="A4" s="44" t="s">
        <v>338</v>
      </c>
      <c r="B4" s="44" t="s">
        <v>339</v>
      </c>
      <c r="C4" s="44" t="s">
        <v>340</v>
      </c>
      <c r="D4" s="44" t="s">
        <v>341</v>
      </c>
      <c r="E4" s="44" t="s">
        <v>342</v>
      </c>
      <c r="F4" s="45" t="s">
        <v>343</v>
      </c>
      <c r="G4" s="44" t="s">
        <v>344</v>
      </c>
      <c r="H4" s="45" t="s">
        <v>345</v>
      </c>
      <c r="I4" s="45" t="s">
        <v>346</v>
      </c>
      <c r="J4" s="44" t="s">
        <v>347</v>
      </c>
    </row>
    <row r="5" ht="14.25" customHeight="1" spans="1:10">
      <c r="A5" s="44">
        <v>1</v>
      </c>
      <c r="B5" s="44">
        <v>2</v>
      </c>
      <c r="C5" s="44">
        <v>3</v>
      </c>
      <c r="D5" s="44">
        <v>4</v>
      </c>
      <c r="E5" s="44">
        <v>5</v>
      </c>
      <c r="F5" s="45">
        <v>6</v>
      </c>
      <c r="G5" s="44">
        <v>7</v>
      </c>
      <c r="H5" s="45">
        <v>8</v>
      </c>
      <c r="I5" s="45">
        <v>9</v>
      </c>
      <c r="J5" s="44">
        <v>10</v>
      </c>
    </row>
    <row r="6" ht="15" customHeight="1" spans="1:10">
      <c r="A6" s="46" t="s">
        <v>47</v>
      </c>
      <c r="B6" s="47"/>
      <c r="C6" s="47"/>
      <c r="D6" s="47"/>
      <c r="E6" s="48"/>
      <c r="F6" s="49"/>
      <c r="G6" s="48"/>
      <c r="H6" s="49"/>
      <c r="I6" s="49"/>
      <c r="J6" s="48"/>
    </row>
    <row r="7" ht="33.75" customHeight="1" spans="1:10">
      <c r="A7" s="50" t="s">
        <v>309</v>
      </c>
      <c r="B7" s="51" t="s">
        <v>348</v>
      </c>
      <c r="C7" s="51" t="s">
        <v>349</v>
      </c>
      <c r="D7" s="51" t="s">
        <v>350</v>
      </c>
      <c r="E7" s="46" t="s">
        <v>351</v>
      </c>
      <c r="F7" s="51" t="s">
        <v>352</v>
      </c>
      <c r="G7" s="46" t="s">
        <v>353</v>
      </c>
      <c r="H7" s="51" t="s">
        <v>354</v>
      </c>
      <c r="I7" s="51" t="s">
        <v>355</v>
      </c>
      <c r="J7" s="46" t="s">
        <v>356</v>
      </c>
    </row>
    <row r="8" ht="33.75" customHeight="1" spans="1:10">
      <c r="A8" s="50" t="s">
        <v>309</v>
      </c>
      <c r="B8" s="51" t="s">
        <v>348</v>
      </c>
      <c r="C8" s="51" t="s">
        <v>349</v>
      </c>
      <c r="D8" s="51" t="s">
        <v>350</v>
      </c>
      <c r="E8" s="46" t="s">
        <v>357</v>
      </c>
      <c r="F8" s="51" t="s">
        <v>358</v>
      </c>
      <c r="G8" s="46" t="s">
        <v>135</v>
      </c>
      <c r="H8" s="51" t="s">
        <v>359</v>
      </c>
      <c r="I8" s="51" t="s">
        <v>355</v>
      </c>
      <c r="J8" s="46" t="s">
        <v>356</v>
      </c>
    </row>
    <row r="9" ht="33.75" customHeight="1" spans="1:10">
      <c r="A9" s="50" t="s">
        <v>309</v>
      </c>
      <c r="B9" s="51" t="s">
        <v>348</v>
      </c>
      <c r="C9" s="51" t="s">
        <v>349</v>
      </c>
      <c r="D9" s="51" t="s">
        <v>360</v>
      </c>
      <c r="E9" s="46" t="s">
        <v>361</v>
      </c>
      <c r="F9" s="51" t="s">
        <v>358</v>
      </c>
      <c r="G9" s="46" t="s">
        <v>362</v>
      </c>
      <c r="H9" s="51" t="s">
        <v>363</v>
      </c>
      <c r="I9" s="51" t="s">
        <v>355</v>
      </c>
      <c r="J9" s="46" t="s">
        <v>364</v>
      </c>
    </row>
    <row r="10" ht="33.75" customHeight="1" spans="1:10">
      <c r="A10" s="50" t="s">
        <v>309</v>
      </c>
      <c r="B10" s="51" t="s">
        <v>348</v>
      </c>
      <c r="C10" s="51" t="s">
        <v>349</v>
      </c>
      <c r="D10" s="51" t="s">
        <v>360</v>
      </c>
      <c r="E10" s="46" t="s">
        <v>365</v>
      </c>
      <c r="F10" s="51" t="s">
        <v>358</v>
      </c>
      <c r="G10" s="46" t="s">
        <v>362</v>
      </c>
      <c r="H10" s="51" t="s">
        <v>363</v>
      </c>
      <c r="I10" s="51" t="s">
        <v>355</v>
      </c>
      <c r="J10" s="46" t="s">
        <v>366</v>
      </c>
    </row>
    <row r="11" ht="33.75" customHeight="1" spans="1:10">
      <c r="A11" s="50" t="s">
        <v>309</v>
      </c>
      <c r="B11" s="51" t="s">
        <v>348</v>
      </c>
      <c r="C11" s="51" t="s">
        <v>367</v>
      </c>
      <c r="D11" s="51" t="s">
        <v>368</v>
      </c>
      <c r="E11" s="46" t="s">
        <v>369</v>
      </c>
      <c r="F11" s="51" t="s">
        <v>358</v>
      </c>
      <c r="G11" s="46" t="s">
        <v>370</v>
      </c>
      <c r="H11" s="51"/>
      <c r="I11" s="51" t="s">
        <v>371</v>
      </c>
      <c r="J11" s="46" t="s">
        <v>372</v>
      </c>
    </row>
    <row r="12" ht="33.75" customHeight="1" spans="1:10">
      <c r="A12" s="50" t="s">
        <v>309</v>
      </c>
      <c r="B12" s="51" t="s">
        <v>348</v>
      </c>
      <c r="C12" s="51" t="s">
        <v>373</v>
      </c>
      <c r="D12" s="51" t="s">
        <v>374</v>
      </c>
      <c r="E12" s="46" t="s">
        <v>375</v>
      </c>
      <c r="F12" s="51" t="s">
        <v>352</v>
      </c>
      <c r="G12" s="46" t="s">
        <v>376</v>
      </c>
      <c r="H12" s="51" t="s">
        <v>363</v>
      </c>
      <c r="I12" s="51" t="s">
        <v>355</v>
      </c>
      <c r="J12" s="46" t="s">
        <v>377</v>
      </c>
    </row>
    <row r="13" ht="33.75" customHeight="1" spans="1:10">
      <c r="A13" s="50" t="s">
        <v>287</v>
      </c>
      <c r="B13" s="51" t="s">
        <v>378</v>
      </c>
      <c r="C13" s="51" t="s">
        <v>349</v>
      </c>
      <c r="D13" s="51" t="s">
        <v>350</v>
      </c>
      <c r="E13" s="46" t="s">
        <v>379</v>
      </c>
      <c r="F13" s="51" t="s">
        <v>358</v>
      </c>
      <c r="G13" s="46" t="s">
        <v>133</v>
      </c>
      <c r="H13" s="51" t="s">
        <v>359</v>
      </c>
      <c r="I13" s="51" t="s">
        <v>355</v>
      </c>
      <c r="J13" s="46" t="s">
        <v>380</v>
      </c>
    </row>
    <row r="14" ht="33.75" customHeight="1" spans="1:10">
      <c r="A14" s="50" t="s">
        <v>287</v>
      </c>
      <c r="B14" s="51" t="s">
        <v>378</v>
      </c>
      <c r="C14" s="51" t="s">
        <v>349</v>
      </c>
      <c r="D14" s="51" t="s">
        <v>350</v>
      </c>
      <c r="E14" s="46" t="s">
        <v>381</v>
      </c>
      <c r="F14" s="51" t="s">
        <v>358</v>
      </c>
      <c r="G14" s="46" t="s">
        <v>362</v>
      </c>
      <c r="H14" s="51" t="s">
        <v>363</v>
      </c>
      <c r="I14" s="51" t="s">
        <v>355</v>
      </c>
      <c r="J14" s="46" t="s">
        <v>382</v>
      </c>
    </row>
    <row r="15" ht="33.75" customHeight="1" spans="1:10">
      <c r="A15" s="50" t="s">
        <v>287</v>
      </c>
      <c r="B15" s="51" t="s">
        <v>378</v>
      </c>
      <c r="C15" s="51" t="s">
        <v>349</v>
      </c>
      <c r="D15" s="51" t="s">
        <v>383</v>
      </c>
      <c r="E15" s="46" t="s">
        <v>384</v>
      </c>
      <c r="F15" s="51" t="s">
        <v>358</v>
      </c>
      <c r="G15" s="46" t="s">
        <v>362</v>
      </c>
      <c r="H15" s="51" t="s">
        <v>363</v>
      </c>
      <c r="I15" s="51" t="s">
        <v>355</v>
      </c>
      <c r="J15" s="46" t="s">
        <v>385</v>
      </c>
    </row>
    <row r="16" ht="33.75" customHeight="1" spans="1:10">
      <c r="A16" s="50" t="s">
        <v>287</v>
      </c>
      <c r="B16" s="51" t="s">
        <v>378</v>
      </c>
      <c r="C16" s="51" t="s">
        <v>349</v>
      </c>
      <c r="D16" s="51" t="s">
        <v>383</v>
      </c>
      <c r="E16" s="46" t="s">
        <v>386</v>
      </c>
      <c r="F16" s="51" t="s">
        <v>358</v>
      </c>
      <c r="G16" s="46" t="s">
        <v>362</v>
      </c>
      <c r="H16" s="51" t="s">
        <v>363</v>
      </c>
      <c r="I16" s="51" t="s">
        <v>355</v>
      </c>
      <c r="J16" s="46" t="s">
        <v>387</v>
      </c>
    </row>
    <row r="17" ht="33.75" customHeight="1" spans="1:10">
      <c r="A17" s="50" t="s">
        <v>287</v>
      </c>
      <c r="B17" s="51" t="s">
        <v>378</v>
      </c>
      <c r="C17" s="51" t="s">
        <v>349</v>
      </c>
      <c r="D17" s="51" t="s">
        <v>360</v>
      </c>
      <c r="E17" s="46" t="s">
        <v>388</v>
      </c>
      <c r="F17" s="51" t="s">
        <v>358</v>
      </c>
      <c r="G17" s="46" t="s">
        <v>362</v>
      </c>
      <c r="H17" s="51" t="s">
        <v>363</v>
      </c>
      <c r="I17" s="51" t="s">
        <v>355</v>
      </c>
      <c r="J17" s="46" t="s">
        <v>389</v>
      </c>
    </row>
    <row r="18" ht="33.75" customHeight="1" spans="1:10">
      <c r="A18" s="50" t="s">
        <v>287</v>
      </c>
      <c r="B18" s="51" t="s">
        <v>378</v>
      </c>
      <c r="C18" s="51" t="s">
        <v>367</v>
      </c>
      <c r="D18" s="51" t="s">
        <v>390</v>
      </c>
      <c r="E18" s="46" t="s">
        <v>391</v>
      </c>
      <c r="F18" s="51" t="s">
        <v>352</v>
      </c>
      <c r="G18" s="46" t="s">
        <v>392</v>
      </c>
      <c r="H18" s="51" t="s">
        <v>363</v>
      </c>
      <c r="I18" s="51" t="s">
        <v>355</v>
      </c>
      <c r="J18" s="46" t="s">
        <v>393</v>
      </c>
    </row>
    <row r="19" ht="33.75" customHeight="1" spans="1:10">
      <c r="A19" s="50" t="s">
        <v>287</v>
      </c>
      <c r="B19" s="51" t="s">
        <v>378</v>
      </c>
      <c r="C19" s="51" t="s">
        <v>373</v>
      </c>
      <c r="D19" s="51" t="s">
        <v>374</v>
      </c>
      <c r="E19" s="46" t="s">
        <v>394</v>
      </c>
      <c r="F19" s="51" t="s">
        <v>352</v>
      </c>
      <c r="G19" s="46" t="s">
        <v>395</v>
      </c>
      <c r="H19" s="51" t="s">
        <v>363</v>
      </c>
      <c r="I19" s="51" t="s">
        <v>355</v>
      </c>
      <c r="J19" s="46" t="s">
        <v>377</v>
      </c>
    </row>
    <row r="20" ht="33.75" customHeight="1" spans="1:10">
      <c r="A20" s="50" t="s">
        <v>330</v>
      </c>
      <c r="B20" s="51" t="s">
        <v>396</v>
      </c>
      <c r="C20" s="51" t="s">
        <v>349</v>
      </c>
      <c r="D20" s="51" t="s">
        <v>350</v>
      </c>
      <c r="E20" s="46" t="s">
        <v>397</v>
      </c>
      <c r="F20" s="51" t="s">
        <v>398</v>
      </c>
      <c r="G20" s="46" t="s">
        <v>399</v>
      </c>
      <c r="H20" s="51" t="s">
        <v>363</v>
      </c>
      <c r="I20" s="51" t="s">
        <v>355</v>
      </c>
      <c r="J20" s="46" t="s">
        <v>400</v>
      </c>
    </row>
    <row r="21" ht="33.75" customHeight="1" spans="1:10">
      <c r="A21" s="50" t="s">
        <v>330</v>
      </c>
      <c r="B21" s="51" t="s">
        <v>396</v>
      </c>
      <c r="C21" s="51" t="s">
        <v>349</v>
      </c>
      <c r="D21" s="51" t="s">
        <v>350</v>
      </c>
      <c r="E21" s="46" t="s">
        <v>401</v>
      </c>
      <c r="F21" s="51" t="s">
        <v>398</v>
      </c>
      <c r="G21" s="46" t="s">
        <v>402</v>
      </c>
      <c r="H21" s="51" t="s">
        <v>403</v>
      </c>
      <c r="I21" s="51" t="s">
        <v>355</v>
      </c>
      <c r="J21" s="46" t="s">
        <v>404</v>
      </c>
    </row>
    <row r="22" ht="33.75" customHeight="1" spans="1:10">
      <c r="A22" s="50" t="s">
        <v>330</v>
      </c>
      <c r="B22" s="51" t="s">
        <v>396</v>
      </c>
      <c r="C22" s="51" t="s">
        <v>349</v>
      </c>
      <c r="D22" s="51" t="s">
        <v>350</v>
      </c>
      <c r="E22" s="46" t="s">
        <v>405</v>
      </c>
      <c r="F22" s="51" t="s">
        <v>352</v>
      </c>
      <c r="G22" s="46" t="s">
        <v>406</v>
      </c>
      <c r="H22" s="51" t="s">
        <v>363</v>
      </c>
      <c r="I22" s="51" t="s">
        <v>355</v>
      </c>
      <c r="J22" s="46" t="s">
        <v>407</v>
      </c>
    </row>
    <row r="23" ht="33.75" customHeight="1" spans="1:10">
      <c r="A23" s="50" t="s">
        <v>330</v>
      </c>
      <c r="B23" s="51" t="s">
        <v>396</v>
      </c>
      <c r="C23" s="51" t="s">
        <v>349</v>
      </c>
      <c r="D23" s="51" t="s">
        <v>350</v>
      </c>
      <c r="E23" s="46" t="s">
        <v>408</v>
      </c>
      <c r="F23" s="51" t="s">
        <v>352</v>
      </c>
      <c r="G23" s="46" t="s">
        <v>137</v>
      </c>
      <c r="H23" s="51" t="s">
        <v>363</v>
      </c>
      <c r="I23" s="51" t="s">
        <v>355</v>
      </c>
      <c r="J23" s="46" t="s">
        <v>409</v>
      </c>
    </row>
    <row r="24" ht="33.75" customHeight="1" spans="1:10">
      <c r="A24" s="50" t="s">
        <v>330</v>
      </c>
      <c r="B24" s="51" t="s">
        <v>396</v>
      </c>
      <c r="C24" s="51" t="s">
        <v>349</v>
      </c>
      <c r="D24" s="51" t="s">
        <v>383</v>
      </c>
      <c r="E24" s="46" t="s">
        <v>410</v>
      </c>
      <c r="F24" s="51" t="s">
        <v>358</v>
      </c>
      <c r="G24" s="46" t="s">
        <v>362</v>
      </c>
      <c r="H24" s="51" t="s">
        <v>363</v>
      </c>
      <c r="I24" s="51" t="s">
        <v>355</v>
      </c>
      <c r="J24" s="46" t="s">
        <v>411</v>
      </c>
    </row>
    <row r="25" ht="33.75" customHeight="1" spans="1:10">
      <c r="A25" s="50" t="s">
        <v>330</v>
      </c>
      <c r="B25" s="51" t="s">
        <v>396</v>
      </c>
      <c r="C25" s="51" t="s">
        <v>349</v>
      </c>
      <c r="D25" s="51" t="s">
        <v>360</v>
      </c>
      <c r="E25" s="46" t="s">
        <v>412</v>
      </c>
      <c r="F25" s="51" t="s">
        <v>352</v>
      </c>
      <c r="G25" s="46" t="s">
        <v>392</v>
      </c>
      <c r="H25" s="51" t="s">
        <v>363</v>
      </c>
      <c r="I25" s="51" t="s">
        <v>355</v>
      </c>
      <c r="J25" s="46" t="s">
        <v>413</v>
      </c>
    </row>
    <row r="26" ht="33.75" customHeight="1" spans="1:10">
      <c r="A26" s="50" t="s">
        <v>330</v>
      </c>
      <c r="B26" s="51" t="s">
        <v>396</v>
      </c>
      <c r="C26" s="51" t="s">
        <v>367</v>
      </c>
      <c r="D26" s="51" t="s">
        <v>368</v>
      </c>
      <c r="E26" s="46" t="s">
        <v>414</v>
      </c>
      <c r="F26" s="51" t="s">
        <v>398</v>
      </c>
      <c r="G26" s="46" t="s">
        <v>415</v>
      </c>
      <c r="H26" s="51" t="s">
        <v>416</v>
      </c>
      <c r="I26" s="51" t="s">
        <v>355</v>
      </c>
      <c r="J26" s="46" t="s">
        <v>414</v>
      </c>
    </row>
    <row r="27" ht="33.75" customHeight="1" spans="1:10">
      <c r="A27" s="50" t="s">
        <v>330</v>
      </c>
      <c r="B27" s="51" t="s">
        <v>396</v>
      </c>
      <c r="C27" s="51" t="s">
        <v>367</v>
      </c>
      <c r="D27" s="51" t="s">
        <v>368</v>
      </c>
      <c r="E27" s="46" t="s">
        <v>417</v>
      </c>
      <c r="F27" s="51" t="s">
        <v>398</v>
      </c>
      <c r="G27" s="46" t="s">
        <v>418</v>
      </c>
      <c r="H27" s="51" t="s">
        <v>403</v>
      </c>
      <c r="I27" s="51" t="s">
        <v>355</v>
      </c>
      <c r="J27" s="46" t="s">
        <v>417</v>
      </c>
    </row>
    <row r="28" ht="33.75" customHeight="1" spans="1:10">
      <c r="A28" s="50" t="s">
        <v>330</v>
      </c>
      <c r="B28" s="51" t="s">
        <v>396</v>
      </c>
      <c r="C28" s="51" t="s">
        <v>373</v>
      </c>
      <c r="D28" s="51" t="s">
        <v>374</v>
      </c>
      <c r="E28" s="46" t="s">
        <v>419</v>
      </c>
      <c r="F28" s="51" t="s">
        <v>352</v>
      </c>
      <c r="G28" s="46" t="s">
        <v>395</v>
      </c>
      <c r="H28" s="51" t="s">
        <v>363</v>
      </c>
      <c r="I28" s="51" t="s">
        <v>355</v>
      </c>
      <c r="J28" s="46" t="s">
        <v>420</v>
      </c>
    </row>
    <row r="29" ht="33.75" customHeight="1" spans="1:10">
      <c r="A29" s="50" t="s">
        <v>299</v>
      </c>
      <c r="B29" s="51" t="s">
        <v>421</v>
      </c>
      <c r="C29" s="51" t="s">
        <v>349</v>
      </c>
      <c r="D29" s="51" t="s">
        <v>350</v>
      </c>
      <c r="E29" s="46" t="s">
        <v>422</v>
      </c>
      <c r="F29" s="51" t="s">
        <v>352</v>
      </c>
      <c r="G29" s="46" t="s">
        <v>423</v>
      </c>
      <c r="H29" s="51" t="s">
        <v>424</v>
      </c>
      <c r="I29" s="51" t="s">
        <v>355</v>
      </c>
      <c r="J29" s="46" t="s">
        <v>425</v>
      </c>
    </row>
    <row r="30" ht="33.75" customHeight="1" spans="1:10">
      <c r="A30" s="50" t="s">
        <v>299</v>
      </c>
      <c r="B30" s="51" t="s">
        <v>421</v>
      </c>
      <c r="C30" s="51" t="s">
        <v>349</v>
      </c>
      <c r="D30" s="51" t="s">
        <v>350</v>
      </c>
      <c r="E30" s="46" t="s">
        <v>426</v>
      </c>
      <c r="F30" s="51" t="s">
        <v>352</v>
      </c>
      <c r="G30" s="46" t="s">
        <v>427</v>
      </c>
      <c r="H30" s="51" t="s">
        <v>428</v>
      </c>
      <c r="I30" s="51" t="s">
        <v>355</v>
      </c>
      <c r="J30" s="46" t="s">
        <v>429</v>
      </c>
    </row>
    <row r="31" ht="33.75" customHeight="1" spans="1:10">
      <c r="A31" s="50" t="s">
        <v>299</v>
      </c>
      <c r="B31" s="51" t="s">
        <v>421</v>
      </c>
      <c r="C31" s="51" t="s">
        <v>349</v>
      </c>
      <c r="D31" s="51" t="s">
        <v>350</v>
      </c>
      <c r="E31" s="46" t="s">
        <v>430</v>
      </c>
      <c r="F31" s="51" t="s">
        <v>352</v>
      </c>
      <c r="G31" s="46" t="s">
        <v>431</v>
      </c>
      <c r="H31" s="51" t="s">
        <v>359</v>
      </c>
      <c r="I31" s="51" t="s">
        <v>355</v>
      </c>
      <c r="J31" s="46" t="s">
        <v>432</v>
      </c>
    </row>
    <row r="32" ht="33.75" customHeight="1" spans="1:10">
      <c r="A32" s="50" t="s">
        <v>299</v>
      </c>
      <c r="B32" s="51" t="s">
        <v>421</v>
      </c>
      <c r="C32" s="51" t="s">
        <v>349</v>
      </c>
      <c r="D32" s="51" t="s">
        <v>350</v>
      </c>
      <c r="E32" s="46" t="s">
        <v>433</v>
      </c>
      <c r="F32" s="51" t="s">
        <v>352</v>
      </c>
      <c r="G32" s="46" t="s">
        <v>434</v>
      </c>
      <c r="H32" s="51" t="s">
        <v>363</v>
      </c>
      <c r="I32" s="51" t="s">
        <v>355</v>
      </c>
      <c r="J32" s="46" t="s">
        <v>435</v>
      </c>
    </row>
    <row r="33" ht="33.75" customHeight="1" spans="1:10">
      <c r="A33" s="50" t="s">
        <v>299</v>
      </c>
      <c r="B33" s="51" t="s">
        <v>421</v>
      </c>
      <c r="C33" s="51" t="s">
        <v>349</v>
      </c>
      <c r="D33" s="51" t="s">
        <v>350</v>
      </c>
      <c r="E33" s="46" t="s">
        <v>436</v>
      </c>
      <c r="F33" s="51" t="s">
        <v>352</v>
      </c>
      <c r="G33" s="46" t="s">
        <v>437</v>
      </c>
      <c r="H33" s="51" t="s">
        <v>438</v>
      </c>
      <c r="I33" s="51" t="s">
        <v>355</v>
      </c>
      <c r="J33" s="46" t="s">
        <v>439</v>
      </c>
    </row>
    <row r="34" ht="33.75" customHeight="1" spans="1:10">
      <c r="A34" s="50" t="s">
        <v>299</v>
      </c>
      <c r="B34" s="51" t="s">
        <v>421</v>
      </c>
      <c r="C34" s="51" t="s">
        <v>367</v>
      </c>
      <c r="D34" s="51" t="s">
        <v>390</v>
      </c>
      <c r="E34" s="46" t="s">
        <v>440</v>
      </c>
      <c r="F34" s="51" t="s">
        <v>358</v>
      </c>
      <c r="G34" s="46" t="s">
        <v>441</v>
      </c>
      <c r="H34" s="51" t="s">
        <v>363</v>
      </c>
      <c r="I34" s="51" t="s">
        <v>355</v>
      </c>
      <c r="J34" s="46" t="s">
        <v>442</v>
      </c>
    </row>
    <row r="35" ht="33.75" customHeight="1" spans="1:10">
      <c r="A35" s="50" t="s">
        <v>299</v>
      </c>
      <c r="B35" s="51" t="s">
        <v>421</v>
      </c>
      <c r="C35" s="51" t="s">
        <v>367</v>
      </c>
      <c r="D35" s="51" t="s">
        <v>390</v>
      </c>
      <c r="E35" s="46" t="s">
        <v>443</v>
      </c>
      <c r="F35" s="51" t="s">
        <v>358</v>
      </c>
      <c r="G35" s="46" t="s">
        <v>441</v>
      </c>
      <c r="H35" s="51" t="s">
        <v>363</v>
      </c>
      <c r="I35" s="51" t="s">
        <v>355</v>
      </c>
      <c r="J35" s="46" t="s">
        <v>444</v>
      </c>
    </row>
    <row r="36" ht="33.75" customHeight="1" spans="1:10">
      <c r="A36" s="50" t="s">
        <v>299</v>
      </c>
      <c r="B36" s="51" t="s">
        <v>421</v>
      </c>
      <c r="C36" s="51" t="s">
        <v>367</v>
      </c>
      <c r="D36" s="51" t="s">
        <v>390</v>
      </c>
      <c r="E36" s="46" t="s">
        <v>445</v>
      </c>
      <c r="F36" s="51" t="s">
        <v>358</v>
      </c>
      <c r="G36" s="46" t="s">
        <v>441</v>
      </c>
      <c r="H36" s="51" t="s">
        <v>363</v>
      </c>
      <c r="I36" s="51" t="s">
        <v>355</v>
      </c>
      <c r="J36" s="46" t="s">
        <v>444</v>
      </c>
    </row>
    <row r="37" ht="33.75" customHeight="1" spans="1:10">
      <c r="A37" s="50" t="s">
        <v>299</v>
      </c>
      <c r="B37" s="51" t="s">
        <v>421</v>
      </c>
      <c r="C37" s="51" t="s">
        <v>373</v>
      </c>
      <c r="D37" s="51" t="s">
        <v>374</v>
      </c>
      <c r="E37" s="46" t="s">
        <v>374</v>
      </c>
      <c r="F37" s="51" t="s">
        <v>352</v>
      </c>
      <c r="G37" s="46" t="s">
        <v>446</v>
      </c>
      <c r="H37" s="51" t="s">
        <v>363</v>
      </c>
      <c r="I37" s="51" t="s">
        <v>355</v>
      </c>
      <c r="J37" s="46" t="s">
        <v>447</v>
      </c>
    </row>
    <row r="38" ht="33.75" customHeight="1" spans="1:10">
      <c r="A38" s="50" t="s">
        <v>305</v>
      </c>
      <c r="B38" s="51" t="s">
        <v>448</v>
      </c>
      <c r="C38" s="51" t="s">
        <v>349</v>
      </c>
      <c r="D38" s="51" t="s">
        <v>350</v>
      </c>
      <c r="E38" s="46" t="s">
        <v>449</v>
      </c>
      <c r="F38" s="51" t="s">
        <v>352</v>
      </c>
      <c r="G38" s="46" t="s">
        <v>133</v>
      </c>
      <c r="H38" s="51" t="s">
        <v>450</v>
      </c>
      <c r="I38" s="51" t="s">
        <v>355</v>
      </c>
      <c r="J38" s="46" t="s">
        <v>449</v>
      </c>
    </row>
    <row r="39" ht="33.75" customHeight="1" spans="1:10">
      <c r="A39" s="50" t="s">
        <v>305</v>
      </c>
      <c r="B39" s="51" t="s">
        <v>448</v>
      </c>
      <c r="C39" s="51" t="s">
        <v>349</v>
      </c>
      <c r="D39" s="51" t="s">
        <v>350</v>
      </c>
      <c r="E39" s="46" t="s">
        <v>451</v>
      </c>
      <c r="F39" s="51" t="s">
        <v>352</v>
      </c>
      <c r="G39" s="46" t="s">
        <v>452</v>
      </c>
      <c r="H39" s="51" t="s">
        <v>450</v>
      </c>
      <c r="I39" s="51" t="s">
        <v>355</v>
      </c>
      <c r="J39" s="46" t="s">
        <v>453</v>
      </c>
    </row>
    <row r="40" ht="33.75" customHeight="1" spans="1:10">
      <c r="A40" s="50" t="s">
        <v>305</v>
      </c>
      <c r="B40" s="51" t="s">
        <v>448</v>
      </c>
      <c r="C40" s="51" t="s">
        <v>349</v>
      </c>
      <c r="D40" s="51" t="s">
        <v>383</v>
      </c>
      <c r="E40" s="46" t="s">
        <v>454</v>
      </c>
      <c r="F40" s="51" t="s">
        <v>358</v>
      </c>
      <c r="G40" s="46" t="s">
        <v>362</v>
      </c>
      <c r="H40" s="51" t="s">
        <v>363</v>
      </c>
      <c r="I40" s="51" t="s">
        <v>355</v>
      </c>
      <c r="J40" s="46" t="s">
        <v>454</v>
      </c>
    </row>
    <row r="41" ht="33.75" customHeight="1" spans="1:10">
      <c r="A41" s="50" t="s">
        <v>305</v>
      </c>
      <c r="B41" s="51" t="s">
        <v>448</v>
      </c>
      <c r="C41" s="51" t="s">
        <v>367</v>
      </c>
      <c r="D41" s="51" t="s">
        <v>390</v>
      </c>
      <c r="E41" s="46" t="s">
        <v>455</v>
      </c>
      <c r="F41" s="51" t="s">
        <v>352</v>
      </c>
      <c r="G41" s="46" t="s">
        <v>452</v>
      </c>
      <c r="H41" s="51" t="s">
        <v>450</v>
      </c>
      <c r="I41" s="51" t="s">
        <v>355</v>
      </c>
      <c r="J41" s="46" t="s">
        <v>455</v>
      </c>
    </row>
    <row r="42" ht="33.75" customHeight="1" spans="1:10">
      <c r="A42" s="50" t="s">
        <v>305</v>
      </c>
      <c r="B42" s="51" t="s">
        <v>448</v>
      </c>
      <c r="C42" s="51" t="s">
        <v>373</v>
      </c>
      <c r="D42" s="51" t="s">
        <v>374</v>
      </c>
      <c r="E42" s="46" t="s">
        <v>456</v>
      </c>
      <c r="F42" s="51" t="s">
        <v>352</v>
      </c>
      <c r="G42" s="46" t="s">
        <v>395</v>
      </c>
      <c r="H42" s="51" t="s">
        <v>363</v>
      </c>
      <c r="I42" s="51" t="s">
        <v>355</v>
      </c>
      <c r="J42" s="46" t="s">
        <v>374</v>
      </c>
    </row>
    <row r="43" ht="33.75" customHeight="1" spans="1:10">
      <c r="A43" s="50" t="s">
        <v>311</v>
      </c>
      <c r="B43" s="51" t="s">
        <v>457</v>
      </c>
      <c r="C43" s="51" t="s">
        <v>349</v>
      </c>
      <c r="D43" s="51" t="s">
        <v>350</v>
      </c>
      <c r="E43" s="46" t="s">
        <v>458</v>
      </c>
      <c r="F43" s="51" t="s">
        <v>358</v>
      </c>
      <c r="G43" s="46" t="s">
        <v>362</v>
      </c>
      <c r="H43" s="51" t="s">
        <v>363</v>
      </c>
      <c r="I43" s="51" t="s">
        <v>355</v>
      </c>
      <c r="J43" s="46" t="s">
        <v>459</v>
      </c>
    </row>
    <row r="44" ht="33.75" customHeight="1" spans="1:10">
      <c r="A44" s="50" t="s">
        <v>311</v>
      </c>
      <c r="B44" s="51" t="s">
        <v>457</v>
      </c>
      <c r="C44" s="51" t="s">
        <v>349</v>
      </c>
      <c r="D44" s="51" t="s">
        <v>383</v>
      </c>
      <c r="E44" s="46" t="s">
        <v>460</v>
      </c>
      <c r="F44" s="51" t="s">
        <v>352</v>
      </c>
      <c r="G44" s="46" t="s">
        <v>376</v>
      </c>
      <c r="H44" s="51" t="s">
        <v>363</v>
      </c>
      <c r="I44" s="51" t="s">
        <v>355</v>
      </c>
      <c r="J44" s="46" t="s">
        <v>461</v>
      </c>
    </row>
    <row r="45" ht="33.75" customHeight="1" spans="1:10">
      <c r="A45" s="50" t="s">
        <v>311</v>
      </c>
      <c r="B45" s="51" t="s">
        <v>457</v>
      </c>
      <c r="C45" s="51" t="s">
        <v>349</v>
      </c>
      <c r="D45" s="51" t="s">
        <v>360</v>
      </c>
      <c r="E45" s="46" t="s">
        <v>462</v>
      </c>
      <c r="F45" s="51" t="s">
        <v>352</v>
      </c>
      <c r="G45" s="46" t="s">
        <v>376</v>
      </c>
      <c r="H45" s="51" t="s">
        <v>363</v>
      </c>
      <c r="I45" s="51" t="s">
        <v>355</v>
      </c>
      <c r="J45" s="46" t="s">
        <v>463</v>
      </c>
    </row>
    <row r="46" ht="33.75" customHeight="1" spans="1:10">
      <c r="A46" s="50" t="s">
        <v>311</v>
      </c>
      <c r="B46" s="51" t="s">
        <v>457</v>
      </c>
      <c r="C46" s="51" t="s">
        <v>367</v>
      </c>
      <c r="D46" s="51" t="s">
        <v>390</v>
      </c>
      <c r="E46" s="46" t="s">
        <v>464</v>
      </c>
      <c r="F46" s="51" t="s">
        <v>358</v>
      </c>
      <c r="G46" s="46" t="s">
        <v>465</v>
      </c>
      <c r="H46" s="51"/>
      <c r="I46" s="51" t="s">
        <v>371</v>
      </c>
      <c r="J46" s="46" t="s">
        <v>466</v>
      </c>
    </row>
    <row r="47" ht="33.75" customHeight="1" spans="1:10">
      <c r="A47" s="50" t="s">
        <v>311</v>
      </c>
      <c r="B47" s="51" t="s">
        <v>457</v>
      </c>
      <c r="C47" s="51" t="s">
        <v>367</v>
      </c>
      <c r="D47" s="51" t="s">
        <v>390</v>
      </c>
      <c r="E47" s="46" t="s">
        <v>467</v>
      </c>
      <c r="F47" s="51" t="s">
        <v>358</v>
      </c>
      <c r="G47" s="46" t="s">
        <v>362</v>
      </c>
      <c r="H47" s="51" t="s">
        <v>363</v>
      </c>
      <c r="I47" s="51" t="s">
        <v>355</v>
      </c>
      <c r="J47" s="46" t="s">
        <v>468</v>
      </c>
    </row>
    <row r="48" ht="33.75" customHeight="1" spans="1:10">
      <c r="A48" s="50" t="s">
        <v>311</v>
      </c>
      <c r="B48" s="51" t="s">
        <v>457</v>
      </c>
      <c r="C48" s="51" t="s">
        <v>373</v>
      </c>
      <c r="D48" s="51" t="s">
        <v>374</v>
      </c>
      <c r="E48" s="46" t="s">
        <v>469</v>
      </c>
      <c r="F48" s="51" t="s">
        <v>352</v>
      </c>
      <c r="G48" s="46" t="s">
        <v>376</v>
      </c>
      <c r="H48" s="51" t="s">
        <v>363</v>
      </c>
      <c r="I48" s="51" t="s">
        <v>355</v>
      </c>
      <c r="J48" s="46" t="s">
        <v>470</v>
      </c>
    </row>
    <row r="49" ht="33.75" customHeight="1" spans="1:10">
      <c r="A49" s="50" t="s">
        <v>324</v>
      </c>
      <c r="B49" s="51" t="s">
        <v>471</v>
      </c>
      <c r="C49" s="51" t="s">
        <v>349</v>
      </c>
      <c r="D49" s="51" t="s">
        <v>350</v>
      </c>
      <c r="E49" s="46" t="s">
        <v>472</v>
      </c>
      <c r="F49" s="51" t="s">
        <v>358</v>
      </c>
      <c r="G49" s="46" t="s">
        <v>137</v>
      </c>
      <c r="H49" s="51" t="s">
        <v>473</v>
      </c>
      <c r="I49" s="51" t="s">
        <v>355</v>
      </c>
      <c r="J49" s="46" t="s">
        <v>474</v>
      </c>
    </row>
    <row r="50" ht="33.75" customHeight="1" spans="1:10">
      <c r="A50" s="50" t="s">
        <v>324</v>
      </c>
      <c r="B50" s="51" t="s">
        <v>471</v>
      </c>
      <c r="C50" s="51" t="s">
        <v>349</v>
      </c>
      <c r="D50" s="51" t="s">
        <v>350</v>
      </c>
      <c r="E50" s="46" t="s">
        <v>475</v>
      </c>
      <c r="F50" s="51" t="s">
        <v>358</v>
      </c>
      <c r="G50" s="46" t="s">
        <v>476</v>
      </c>
      <c r="H50" s="51" t="s">
        <v>473</v>
      </c>
      <c r="I50" s="51" t="s">
        <v>355</v>
      </c>
      <c r="J50" s="46" t="s">
        <v>477</v>
      </c>
    </row>
    <row r="51" ht="33.75" customHeight="1" spans="1:10">
      <c r="A51" s="50" t="s">
        <v>324</v>
      </c>
      <c r="B51" s="51" t="s">
        <v>471</v>
      </c>
      <c r="C51" s="51" t="s">
        <v>349</v>
      </c>
      <c r="D51" s="51" t="s">
        <v>350</v>
      </c>
      <c r="E51" s="46" t="s">
        <v>478</v>
      </c>
      <c r="F51" s="51" t="s">
        <v>358</v>
      </c>
      <c r="G51" s="46" t="s">
        <v>479</v>
      </c>
      <c r="H51" s="51" t="s">
        <v>480</v>
      </c>
      <c r="I51" s="51" t="s">
        <v>355</v>
      </c>
      <c r="J51" s="46" t="s">
        <v>481</v>
      </c>
    </row>
    <row r="52" ht="33.75" customHeight="1" spans="1:10">
      <c r="A52" s="50" t="s">
        <v>324</v>
      </c>
      <c r="B52" s="51" t="s">
        <v>471</v>
      </c>
      <c r="C52" s="51" t="s">
        <v>349</v>
      </c>
      <c r="D52" s="51" t="s">
        <v>350</v>
      </c>
      <c r="E52" s="46" t="s">
        <v>482</v>
      </c>
      <c r="F52" s="51" t="s">
        <v>358</v>
      </c>
      <c r="G52" s="46" t="s">
        <v>483</v>
      </c>
      <c r="H52" s="51" t="s">
        <v>480</v>
      </c>
      <c r="I52" s="51" t="s">
        <v>355</v>
      </c>
      <c r="J52" s="46" t="s">
        <v>484</v>
      </c>
    </row>
    <row r="53" ht="33.75" customHeight="1" spans="1:10">
      <c r="A53" s="50" t="s">
        <v>324</v>
      </c>
      <c r="B53" s="51" t="s">
        <v>471</v>
      </c>
      <c r="C53" s="51" t="s">
        <v>367</v>
      </c>
      <c r="D53" s="51" t="s">
        <v>390</v>
      </c>
      <c r="E53" s="46" t="s">
        <v>485</v>
      </c>
      <c r="F53" s="51" t="s">
        <v>398</v>
      </c>
      <c r="G53" s="46" t="s">
        <v>376</v>
      </c>
      <c r="H53" s="51" t="s">
        <v>363</v>
      </c>
      <c r="I53" s="51" t="s">
        <v>371</v>
      </c>
      <c r="J53" s="46" t="s">
        <v>486</v>
      </c>
    </row>
    <row r="54" ht="33.75" customHeight="1" spans="1:10">
      <c r="A54" s="50" t="s">
        <v>324</v>
      </c>
      <c r="B54" s="51" t="s">
        <v>471</v>
      </c>
      <c r="C54" s="51" t="s">
        <v>373</v>
      </c>
      <c r="D54" s="51" t="s">
        <v>374</v>
      </c>
      <c r="E54" s="46" t="s">
        <v>487</v>
      </c>
      <c r="F54" s="51" t="s">
        <v>398</v>
      </c>
      <c r="G54" s="46" t="s">
        <v>376</v>
      </c>
      <c r="H54" s="51" t="s">
        <v>488</v>
      </c>
      <c r="I54" s="51" t="s">
        <v>355</v>
      </c>
      <c r="J54" s="46" t="s">
        <v>489</v>
      </c>
    </row>
    <row r="55" ht="33.75" customHeight="1" spans="1:10">
      <c r="A55" s="50" t="s">
        <v>297</v>
      </c>
      <c r="B55" s="51" t="s">
        <v>490</v>
      </c>
      <c r="C55" s="51" t="s">
        <v>349</v>
      </c>
      <c r="D55" s="51" t="s">
        <v>350</v>
      </c>
      <c r="E55" s="46" t="s">
        <v>491</v>
      </c>
      <c r="F55" s="51" t="s">
        <v>358</v>
      </c>
      <c r="G55" s="46" t="s">
        <v>362</v>
      </c>
      <c r="H55" s="51" t="s">
        <v>363</v>
      </c>
      <c r="I55" s="51" t="s">
        <v>355</v>
      </c>
      <c r="J55" s="46" t="s">
        <v>492</v>
      </c>
    </row>
    <row r="56" ht="33.75" customHeight="1" spans="1:10">
      <c r="A56" s="50" t="s">
        <v>297</v>
      </c>
      <c r="B56" s="51" t="s">
        <v>490</v>
      </c>
      <c r="C56" s="51" t="s">
        <v>349</v>
      </c>
      <c r="D56" s="51" t="s">
        <v>360</v>
      </c>
      <c r="E56" s="46" t="s">
        <v>493</v>
      </c>
      <c r="F56" s="51" t="s">
        <v>494</v>
      </c>
      <c r="G56" s="46" t="s">
        <v>495</v>
      </c>
      <c r="H56" s="51" t="s">
        <v>496</v>
      </c>
      <c r="I56" s="51" t="s">
        <v>355</v>
      </c>
      <c r="J56" s="46" t="s">
        <v>497</v>
      </c>
    </row>
    <row r="57" ht="33.75" customHeight="1" spans="1:10">
      <c r="A57" s="50" t="s">
        <v>297</v>
      </c>
      <c r="B57" s="51" t="s">
        <v>490</v>
      </c>
      <c r="C57" s="51" t="s">
        <v>367</v>
      </c>
      <c r="D57" s="51" t="s">
        <v>368</v>
      </c>
      <c r="E57" s="46" t="s">
        <v>498</v>
      </c>
      <c r="F57" s="51" t="s">
        <v>398</v>
      </c>
      <c r="G57" s="46" t="s">
        <v>376</v>
      </c>
      <c r="H57" s="51" t="s">
        <v>488</v>
      </c>
      <c r="I57" s="51" t="s">
        <v>355</v>
      </c>
      <c r="J57" s="46" t="s">
        <v>499</v>
      </c>
    </row>
    <row r="58" ht="33.75" customHeight="1" spans="1:10">
      <c r="A58" s="50" t="s">
        <v>297</v>
      </c>
      <c r="B58" s="51" t="s">
        <v>490</v>
      </c>
      <c r="C58" s="51" t="s">
        <v>367</v>
      </c>
      <c r="D58" s="51" t="s">
        <v>390</v>
      </c>
      <c r="E58" s="46" t="s">
        <v>500</v>
      </c>
      <c r="F58" s="51" t="s">
        <v>358</v>
      </c>
      <c r="G58" s="46" t="s">
        <v>501</v>
      </c>
      <c r="H58" s="51" t="s">
        <v>502</v>
      </c>
      <c r="I58" s="51" t="s">
        <v>355</v>
      </c>
      <c r="J58" s="46" t="s">
        <v>503</v>
      </c>
    </row>
    <row r="59" ht="33.75" customHeight="1" spans="1:10">
      <c r="A59" s="50" t="s">
        <v>297</v>
      </c>
      <c r="B59" s="51" t="s">
        <v>490</v>
      </c>
      <c r="C59" s="51" t="s">
        <v>367</v>
      </c>
      <c r="D59" s="51" t="s">
        <v>390</v>
      </c>
      <c r="E59" s="46" t="s">
        <v>504</v>
      </c>
      <c r="F59" s="51" t="s">
        <v>358</v>
      </c>
      <c r="G59" s="46" t="s">
        <v>362</v>
      </c>
      <c r="H59" s="51" t="s">
        <v>363</v>
      </c>
      <c r="I59" s="51" t="s">
        <v>355</v>
      </c>
      <c r="J59" s="46" t="s">
        <v>505</v>
      </c>
    </row>
    <row r="60" ht="33.75" customHeight="1" spans="1:10">
      <c r="A60" s="50" t="s">
        <v>297</v>
      </c>
      <c r="B60" s="51" t="s">
        <v>490</v>
      </c>
      <c r="C60" s="51" t="s">
        <v>367</v>
      </c>
      <c r="D60" s="51" t="s">
        <v>390</v>
      </c>
      <c r="E60" s="46" t="s">
        <v>506</v>
      </c>
      <c r="F60" s="51" t="s">
        <v>352</v>
      </c>
      <c r="G60" s="46" t="s">
        <v>452</v>
      </c>
      <c r="H60" s="51" t="s">
        <v>507</v>
      </c>
      <c r="I60" s="51" t="s">
        <v>355</v>
      </c>
      <c r="J60" s="46" t="s">
        <v>508</v>
      </c>
    </row>
    <row r="61" ht="33.75" customHeight="1" spans="1:10">
      <c r="A61" s="50" t="s">
        <v>297</v>
      </c>
      <c r="B61" s="51" t="s">
        <v>490</v>
      </c>
      <c r="C61" s="51" t="s">
        <v>373</v>
      </c>
      <c r="D61" s="51" t="s">
        <v>374</v>
      </c>
      <c r="E61" s="46" t="s">
        <v>509</v>
      </c>
      <c r="F61" s="51" t="s">
        <v>352</v>
      </c>
      <c r="G61" s="46" t="s">
        <v>446</v>
      </c>
      <c r="H61" s="51" t="s">
        <v>363</v>
      </c>
      <c r="I61" s="51" t="s">
        <v>355</v>
      </c>
      <c r="J61" s="46" t="s">
        <v>510</v>
      </c>
    </row>
    <row r="62" ht="33.75" customHeight="1" spans="1:10">
      <c r="A62" s="50" t="s">
        <v>277</v>
      </c>
      <c r="B62" s="51" t="s">
        <v>511</v>
      </c>
      <c r="C62" s="51" t="s">
        <v>349</v>
      </c>
      <c r="D62" s="51" t="s">
        <v>350</v>
      </c>
      <c r="E62" s="46" t="s">
        <v>512</v>
      </c>
      <c r="F62" s="51" t="s">
        <v>352</v>
      </c>
      <c r="G62" s="46" t="s">
        <v>452</v>
      </c>
      <c r="H62" s="51" t="s">
        <v>450</v>
      </c>
      <c r="I62" s="51" t="s">
        <v>355</v>
      </c>
      <c r="J62" s="46" t="s">
        <v>513</v>
      </c>
    </row>
    <row r="63" ht="33.75" customHeight="1" spans="1:10">
      <c r="A63" s="50" t="s">
        <v>277</v>
      </c>
      <c r="B63" s="51" t="s">
        <v>511</v>
      </c>
      <c r="C63" s="51" t="s">
        <v>349</v>
      </c>
      <c r="D63" s="51" t="s">
        <v>350</v>
      </c>
      <c r="E63" s="46" t="s">
        <v>514</v>
      </c>
      <c r="F63" s="51" t="s">
        <v>352</v>
      </c>
      <c r="G63" s="46" t="s">
        <v>134</v>
      </c>
      <c r="H63" s="51" t="s">
        <v>496</v>
      </c>
      <c r="I63" s="51" t="s">
        <v>355</v>
      </c>
      <c r="J63" s="46" t="s">
        <v>515</v>
      </c>
    </row>
    <row r="64" ht="33.75" customHeight="1" spans="1:10">
      <c r="A64" s="50" t="s">
        <v>277</v>
      </c>
      <c r="B64" s="51" t="s">
        <v>511</v>
      </c>
      <c r="C64" s="51" t="s">
        <v>367</v>
      </c>
      <c r="D64" s="51" t="s">
        <v>368</v>
      </c>
      <c r="E64" s="46" t="s">
        <v>516</v>
      </c>
      <c r="F64" s="51" t="s">
        <v>398</v>
      </c>
      <c r="G64" s="46" t="s">
        <v>483</v>
      </c>
      <c r="H64" s="51" t="s">
        <v>517</v>
      </c>
      <c r="I64" s="51" t="s">
        <v>355</v>
      </c>
      <c r="J64" s="46" t="s">
        <v>518</v>
      </c>
    </row>
    <row r="65" ht="33.75" customHeight="1" spans="1:10">
      <c r="A65" s="50" t="s">
        <v>277</v>
      </c>
      <c r="B65" s="51" t="s">
        <v>511</v>
      </c>
      <c r="C65" s="51" t="s">
        <v>373</v>
      </c>
      <c r="D65" s="51" t="s">
        <v>374</v>
      </c>
      <c r="E65" s="46" t="s">
        <v>519</v>
      </c>
      <c r="F65" s="51" t="s">
        <v>352</v>
      </c>
      <c r="G65" s="46" t="s">
        <v>376</v>
      </c>
      <c r="H65" s="51" t="s">
        <v>363</v>
      </c>
      <c r="I65" s="51" t="s">
        <v>355</v>
      </c>
      <c r="J65" s="46" t="s">
        <v>520</v>
      </c>
    </row>
    <row r="66" ht="33.75" customHeight="1" spans="1:10">
      <c r="A66" s="50" t="s">
        <v>319</v>
      </c>
      <c r="B66" s="51" t="s">
        <v>521</v>
      </c>
      <c r="C66" s="51" t="s">
        <v>349</v>
      </c>
      <c r="D66" s="51" t="s">
        <v>350</v>
      </c>
      <c r="E66" s="46" t="s">
        <v>522</v>
      </c>
      <c r="F66" s="51" t="s">
        <v>494</v>
      </c>
      <c r="G66" s="46" t="s">
        <v>483</v>
      </c>
      <c r="H66" s="51" t="s">
        <v>496</v>
      </c>
      <c r="I66" s="51" t="s">
        <v>355</v>
      </c>
      <c r="J66" s="46" t="s">
        <v>523</v>
      </c>
    </row>
    <row r="67" ht="33.75" customHeight="1" spans="1:10">
      <c r="A67" s="50" t="s">
        <v>319</v>
      </c>
      <c r="B67" s="51" t="s">
        <v>521</v>
      </c>
      <c r="C67" s="51" t="s">
        <v>349</v>
      </c>
      <c r="D67" s="51" t="s">
        <v>350</v>
      </c>
      <c r="E67" s="46" t="s">
        <v>524</v>
      </c>
      <c r="F67" s="51" t="s">
        <v>494</v>
      </c>
      <c r="G67" s="46" t="s">
        <v>138</v>
      </c>
      <c r="H67" s="51" t="s">
        <v>525</v>
      </c>
      <c r="I67" s="51" t="s">
        <v>355</v>
      </c>
      <c r="J67" s="46" t="s">
        <v>526</v>
      </c>
    </row>
    <row r="68" ht="33.75" customHeight="1" spans="1:10">
      <c r="A68" s="50" t="s">
        <v>319</v>
      </c>
      <c r="B68" s="51" t="s">
        <v>521</v>
      </c>
      <c r="C68" s="51" t="s">
        <v>349</v>
      </c>
      <c r="D68" s="51" t="s">
        <v>383</v>
      </c>
      <c r="E68" s="46" t="s">
        <v>527</v>
      </c>
      <c r="F68" s="51" t="s">
        <v>358</v>
      </c>
      <c r="G68" s="46" t="s">
        <v>362</v>
      </c>
      <c r="H68" s="51" t="s">
        <v>363</v>
      </c>
      <c r="I68" s="51" t="s">
        <v>355</v>
      </c>
      <c r="J68" s="46" t="s">
        <v>528</v>
      </c>
    </row>
    <row r="69" ht="33.75" customHeight="1" spans="1:10">
      <c r="A69" s="50" t="s">
        <v>319</v>
      </c>
      <c r="B69" s="51" t="s">
        <v>521</v>
      </c>
      <c r="C69" s="51" t="s">
        <v>367</v>
      </c>
      <c r="D69" s="51" t="s">
        <v>390</v>
      </c>
      <c r="E69" s="46" t="s">
        <v>529</v>
      </c>
      <c r="F69" s="51" t="s">
        <v>352</v>
      </c>
      <c r="G69" s="46" t="s">
        <v>133</v>
      </c>
      <c r="H69" s="51" t="s">
        <v>450</v>
      </c>
      <c r="I69" s="51" t="s">
        <v>355</v>
      </c>
      <c r="J69" s="46" t="s">
        <v>530</v>
      </c>
    </row>
    <row r="70" ht="33.75" customHeight="1" spans="1:10">
      <c r="A70" s="50" t="s">
        <v>319</v>
      </c>
      <c r="B70" s="51" t="s">
        <v>521</v>
      </c>
      <c r="C70" s="51" t="s">
        <v>367</v>
      </c>
      <c r="D70" s="51" t="s">
        <v>390</v>
      </c>
      <c r="E70" s="46" t="s">
        <v>531</v>
      </c>
      <c r="F70" s="51" t="s">
        <v>352</v>
      </c>
      <c r="G70" s="46" t="s">
        <v>452</v>
      </c>
      <c r="H70" s="51" t="s">
        <v>359</v>
      </c>
      <c r="I70" s="51" t="s">
        <v>355</v>
      </c>
      <c r="J70" s="46" t="s">
        <v>532</v>
      </c>
    </row>
    <row r="71" ht="33.75" customHeight="1" spans="1:10">
      <c r="A71" s="50" t="s">
        <v>319</v>
      </c>
      <c r="B71" s="51" t="s">
        <v>521</v>
      </c>
      <c r="C71" s="51" t="s">
        <v>373</v>
      </c>
      <c r="D71" s="51" t="s">
        <v>374</v>
      </c>
      <c r="E71" s="46" t="s">
        <v>533</v>
      </c>
      <c r="F71" s="51" t="s">
        <v>352</v>
      </c>
      <c r="G71" s="46" t="s">
        <v>376</v>
      </c>
      <c r="H71" s="51" t="s">
        <v>363</v>
      </c>
      <c r="I71" s="51" t="s">
        <v>355</v>
      </c>
      <c r="J71" s="46" t="s">
        <v>534</v>
      </c>
    </row>
    <row r="72" ht="33.75" customHeight="1" spans="1:10">
      <c r="A72" s="50" t="s">
        <v>328</v>
      </c>
      <c r="B72" s="51" t="s">
        <v>535</v>
      </c>
      <c r="C72" s="51" t="s">
        <v>349</v>
      </c>
      <c r="D72" s="51" t="s">
        <v>350</v>
      </c>
      <c r="E72" s="46" t="s">
        <v>536</v>
      </c>
      <c r="F72" s="51" t="s">
        <v>352</v>
      </c>
      <c r="G72" s="46" t="s">
        <v>134</v>
      </c>
      <c r="H72" s="51" t="s">
        <v>537</v>
      </c>
      <c r="I72" s="51" t="s">
        <v>355</v>
      </c>
      <c r="J72" s="46" t="s">
        <v>538</v>
      </c>
    </row>
    <row r="73" ht="33.75" customHeight="1" spans="1:10">
      <c r="A73" s="50" t="s">
        <v>328</v>
      </c>
      <c r="B73" s="51" t="s">
        <v>535</v>
      </c>
      <c r="C73" s="51" t="s">
        <v>349</v>
      </c>
      <c r="D73" s="51" t="s">
        <v>350</v>
      </c>
      <c r="E73" s="46" t="s">
        <v>539</v>
      </c>
      <c r="F73" s="51" t="s">
        <v>352</v>
      </c>
      <c r="G73" s="46" t="s">
        <v>137</v>
      </c>
      <c r="H73" s="51" t="s">
        <v>537</v>
      </c>
      <c r="I73" s="51" t="s">
        <v>355</v>
      </c>
      <c r="J73" s="46" t="s">
        <v>540</v>
      </c>
    </row>
    <row r="74" ht="33.75" customHeight="1" spans="1:10">
      <c r="A74" s="50" t="s">
        <v>328</v>
      </c>
      <c r="B74" s="51" t="s">
        <v>535</v>
      </c>
      <c r="C74" s="51" t="s">
        <v>349</v>
      </c>
      <c r="D74" s="51" t="s">
        <v>383</v>
      </c>
      <c r="E74" s="46" t="s">
        <v>541</v>
      </c>
      <c r="F74" s="51" t="s">
        <v>352</v>
      </c>
      <c r="G74" s="46" t="s">
        <v>542</v>
      </c>
      <c r="H74" s="51" t="s">
        <v>363</v>
      </c>
      <c r="I74" s="51" t="s">
        <v>355</v>
      </c>
      <c r="J74" s="46" t="s">
        <v>543</v>
      </c>
    </row>
    <row r="75" ht="33.75" customHeight="1" spans="1:10">
      <c r="A75" s="50" t="s">
        <v>328</v>
      </c>
      <c r="B75" s="51" t="s">
        <v>535</v>
      </c>
      <c r="C75" s="51" t="s">
        <v>367</v>
      </c>
      <c r="D75" s="51" t="s">
        <v>368</v>
      </c>
      <c r="E75" s="46" t="s">
        <v>544</v>
      </c>
      <c r="F75" s="51" t="s">
        <v>398</v>
      </c>
      <c r="G75" s="46" t="s">
        <v>545</v>
      </c>
      <c r="H75" s="51" t="s">
        <v>546</v>
      </c>
      <c r="I75" s="51" t="s">
        <v>355</v>
      </c>
      <c r="J75" s="46" t="s">
        <v>547</v>
      </c>
    </row>
    <row r="76" ht="33.75" customHeight="1" spans="1:10">
      <c r="A76" s="50" t="s">
        <v>328</v>
      </c>
      <c r="B76" s="51" t="s">
        <v>535</v>
      </c>
      <c r="C76" s="51" t="s">
        <v>373</v>
      </c>
      <c r="D76" s="51" t="s">
        <v>374</v>
      </c>
      <c r="E76" s="46" t="s">
        <v>548</v>
      </c>
      <c r="F76" s="51" t="s">
        <v>352</v>
      </c>
      <c r="G76" s="46" t="s">
        <v>376</v>
      </c>
      <c r="H76" s="51" t="s">
        <v>363</v>
      </c>
      <c r="I76" s="51" t="s">
        <v>355</v>
      </c>
      <c r="J76" s="46" t="s">
        <v>549</v>
      </c>
    </row>
    <row r="77" ht="33.75" customHeight="1" spans="1:10">
      <c r="A77" s="50" t="s">
        <v>332</v>
      </c>
      <c r="B77" s="51" t="s">
        <v>550</v>
      </c>
      <c r="C77" s="51" t="s">
        <v>349</v>
      </c>
      <c r="D77" s="51" t="s">
        <v>350</v>
      </c>
      <c r="E77" s="46" t="s">
        <v>551</v>
      </c>
      <c r="F77" s="51" t="s">
        <v>352</v>
      </c>
      <c r="G77" s="46" t="s">
        <v>479</v>
      </c>
      <c r="H77" s="51" t="s">
        <v>359</v>
      </c>
      <c r="I77" s="51" t="s">
        <v>355</v>
      </c>
      <c r="J77" s="46" t="s">
        <v>552</v>
      </c>
    </row>
    <row r="78" ht="33.75" customHeight="1" spans="1:10">
      <c r="A78" s="50" t="s">
        <v>332</v>
      </c>
      <c r="B78" s="51" t="s">
        <v>550</v>
      </c>
      <c r="C78" s="51" t="s">
        <v>349</v>
      </c>
      <c r="D78" s="51" t="s">
        <v>383</v>
      </c>
      <c r="E78" s="46" t="s">
        <v>553</v>
      </c>
      <c r="F78" s="51" t="s">
        <v>358</v>
      </c>
      <c r="G78" s="46" t="s">
        <v>362</v>
      </c>
      <c r="H78" s="51" t="s">
        <v>363</v>
      </c>
      <c r="I78" s="51" t="s">
        <v>355</v>
      </c>
      <c r="J78" s="46" t="s">
        <v>554</v>
      </c>
    </row>
    <row r="79" ht="33.75" customHeight="1" spans="1:10">
      <c r="A79" s="50" t="s">
        <v>332</v>
      </c>
      <c r="B79" s="51" t="s">
        <v>550</v>
      </c>
      <c r="C79" s="51" t="s">
        <v>349</v>
      </c>
      <c r="D79" s="51" t="s">
        <v>360</v>
      </c>
      <c r="E79" s="46" t="s">
        <v>555</v>
      </c>
      <c r="F79" s="51" t="s">
        <v>358</v>
      </c>
      <c r="G79" s="46" t="s">
        <v>362</v>
      </c>
      <c r="H79" s="51" t="s">
        <v>363</v>
      </c>
      <c r="I79" s="51" t="s">
        <v>355</v>
      </c>
      <c r="J79" s="46" t="s">
        <v>556</v>
      </c>
    </row>
    <row r="80" ht="33.75" customHeight="1" spans="1:10">
      <c r="A80" s="50" t="s">
        <v>332</v>
      </c>
      <c r="B80" s="51" t="s">
        <v>550</v>
      </c>
      <c r="C80" s="51" t="s">
        <v>367</v>
      </c>
      <c r="D80" s="51" t="s">
        <v>390</v>
      </c>
      <c r="E80" s="46" t="s">
        <v>557</v>
      </c>
      <c r="F80" s="51" t="s">
        <v>358</v>
      </c>
      <c r="G80" s="46" t="s">
        <v>362</v>
      </c>
      <c r="H80" s="51" t="s">
        <v>363</v>
      </c>
      <c r="I80" s="51" t="s">
        <v>355</v>
      </c>
      <c r="J80" s="46" t="s">
        <v>558</v>
      </c>
    </row>
    <row r="81" ht="33.75" customHeight="1" spans="1:10">
      <c r="A81" s="50" t="s">
        <v>332</v>
      </c>
      <c r="B81" s="51" t="s">
        <v>550</v>
      </c>
      <c r="C81" s="51" t="s">
        <v>373</v>
      </c>
      <c r="D81" s="51" t="s">
        <v>374</v>
      </c>
      <c r="E81" s="46" t="s">
        <v>509</v>
      </c>
      <c r="F81" s="51" t="s">
        <v>352</v>
      </c>
      <c r="G81" s="46" t="s">
        <v>395</v>
      </c>
      <c r="H81" s="51" t="s">
        <v>363</v>
      </c>
      <c r="I81" s="51" t="s">
        <v>355</v>
      </c>
      <c r="J81" s="46" t="s">
        <v>559</v>
      </c>
    </row>
    <row r="82" ht="33.75" customHeight="1" spans="1:10">
      <c r="A82" s="50" t="s">
        <v>315</v>
      </c>
      <c r="B82" s="51" t="s">
        <v>560</v>
      </c>
      <c r="C82" s="51" t="s">
        <v>349</v>
      </c>
      <c r="D82" s="51" t="s">
        <v>350</v>
      </c>
      <c r="E82" s="46" t="s">
        <v>561</v>
      </c>
      <c r="F82" s="51" t="s">
        <v>358</v>
      </c>
      <c r="G82" s="46" t="s">
        <v>452</v>
      </c>
      <c r="H82" s="51" t="s">
        <v>359</v>
      </c>
      <c r="I82" s="51" t="s">
        <v>355</v>
      </c>
      <c r="J82" s="46" t="s">
        <v>562</v>
      </c>
    </row>
    <row r="83" ht="33.75" customHeight="1" spans="1:10">
      <c r="A83" s="50" t="s">
        <v>315</v>
      </c>
      <c r="B83" s="51" t="s">
        <v>560</v>
      </c>
      <c r="C83" s="51" t="s">
        <v>349</v>
      </c>
      <c r="D83" s="51" t="s">
        <v>383</v>
      </c>
      <c r="E83" s="46" t="s">
        <v>563</v>
      </c>
      <c r="F83" s="51" t="s">
        <v>358</v>
      </c>
      <c r="G83" s="46" t="s">
        <v>441</v>
      </c>
      <c r="H83" s="51" t="s">
        <v>363</v>
      </c>
      <c r="I83" s="51" t="s">
        <v>355</v>
      </c>
      <c r="J83" s="46" t="s">
        <v>564</v>
      </c>
    </row>
    <row r="84" ht="33.75" customHeight="1" spans="1:10">
      <c r="A84" s="50" t="s">
        <v>315</v>
      </c>
      <c r="B84" s="51" t="s">
        <v>560</v>
      </c>
      <c r="C84" s="51" t="s">
        <v>349</v>
      </c>
      <c r="D84" s="51" t="s">
        <v>360</v>
      </c>
      <c r="E84" s="46" t="s">
        <v>565</v>
      </c>
      <c r="F84" s="51" t="s">
        <v>494</v>
      </c>
      <c r="G84" s="46" t="s">
        <v>566</v>
      </c>
      <c r="H84" s="51" t="s">
        <v>567</v>
      </c>
      <c r="I84" s="51" t="s">
        <v>355</v>
      </c>
      <c r="J84" s="46" t="s">
        <v>568</v>
      </c>
    </row>
    <row r="85" ht="33.75" customHeight="1" spans="1:10">
      <c r="A85" s="50" t="s">
        <v>315</v>
      </c>
      <c r="B85" s="51" t="s">
        <v>560</v>
      </c>
      <c r="C85" s="51" t="s">
        <v>367</v>
      </c>
      <c r="D85" s="51" t="s">
        <v>390</v>
      </c>
      <c r="E85" s="46" t="s">
        <v>569</v>
      </c>
      <c r="F85" s="51" t="s">
        <v>352</v>
      </c>
      <c r="G85" s="46" t="s">
        <v>395</v>
      </c>
      <c r="H85" s="51" t="s">
        <v>363</v>
      </c>
      <c r="I85" s="51" t="s">
        <v>355</v>
      </c>
      <c r="J85" s="46" t="s">
        <v>570</v>
      </c>
    </row>
    <row r="86" ht="33.75" customHeight="1" spans="1:10">
      <c r="A86" s="50" t="s">
        <v>315</v>
      </c>
      <c r="B86" s="51" t="s">
        <v>560</v>
      </c>
      <c r="C86" s="51" t="s">
        <v>373</v>
      </c>
      <c r="D86" s="51" t="s">
        <v>374</v>
      </c>
      <c r="E86" s="46" t="s">
        <v>374</v>
      </c>
      <c r="F86" s="51" t="s">
        <v>352</v>
      </c>
      <c r="G86" s="46" t="s">
        <v>446</v>
      </c>
      <c r="H86" s="51" t="s">
        <v>363</v>
      </c>
      <c r="I86" s="51" t="s">
        <v>355</v>
      </c>
      <c r="J86" s="46" t="s">
        <v>374</v>
      </c>
    </row>
    <row r="87" ht="33.75" customHeight="1" spans="1:10">
      <c r="A87" s="50" t="s">
        <v>285</v>
      </c>
      <c r="B87" s="51" t="s">
        <v>571</v>
      </c>
      <c r="C87" s="51" t="s">
        <v>349</v>
      </c>
      <c r="D87" s="51" t="s">
        <v>350</v>
      </c>
      <c r="E87" s="46" t="s">
        <v>572</v>
      </c>
      <c r="F87" s="51" t="s">
        <v>352</v>
      </c>
      <c r="G87" s="46" t="s">
        <v>542</v>
      </c>
      <c r="H87" s="51" t="s">
        <v>363</v>
      </c>
      <c r="I87" s="51" t="s">
        <v>355</v>
      </c>
      <c r="J87" s="46" t="s">
        <v>573</v>
      </c>
    </row>
    <row r="88" ht="33.75" customHeight="1" spans="1:10">
      <c r="A88" s="50" t="s">
        <v>285</v>
      </c>
      <c r="B88" s="51" t="s">
        <v>571</v>
      </c>
      <c r="C88" s="51" t="s">
        <v>367</v>
      </c>
      <c r="D88" s="51" t="s">
        <v>390</v>
      </c>
      <c r="E88" s="46" t="s">
        <v>574</v>
      </c>
      <c r="F88" s="51" t="s">
        <v>358</v>
      </c>
      <c r="G88" s="46" t="s">
        <v>465</v>
      </c>
      <c r="H88" s="51"/>
      <c r="I88" s="51" t="s">
        <v>371</v>
      </c>
      <c r="J88" s="46" t="s">
        <v>575</v>
      </c>
    </row>
    <row r="89" ht="33.75" customHeight="1" spans="1:10">
      <c r="A89" s="50" t="s">
        <v>285</v>
      </c>
      <c r="B89" s="51" t="s">
        <v>571</v>
      </c>
      <c r="C89" s="51" t="s">
        <v>373</v>
      </c>
      <c r="D89" s="51" t="s">
        <v>374</v>
      </c>
      <c r="E89" s="46" t="s">
        <v>576</v>
      </c>
      <c r="F89" s="51" t="s">
        <v>352</v>
      </c>
      <c r="G89" s="46" t="s">
        <v>395</v>
      </c>
      <c r="H89" s="51" t="s">
        <v>363</v>
      </c>
      <c r="I89" s="51" t="s">
        <v>355</v>
      </c>
      <c r="J89" s="46" t="s">
        <v>577</v>
      </c>
    </row>
    <row r="90" ht="33.75" customHeight="1" spans="1:10">
      <c r="A90" s="50" t="s">
        <v>280</v>
      </c>
      <c r="B90" s="51" t="s">
        <v>578</v>
      </c>
      <c r="C90" s="51" t="s">
        <v>349</v>
      </c>
      <c r="D90" s="51" t="s">
        <v>350</v>
      </c>
      <c r="E90" s="46" t="s">
        <v>579</v>
      </c>
      <c r="F90" s="51" t="s">
        <v>358</v>
      </c>
      <c r="G90" s="46" t="s">
        <v>362</v>
      </c>
      <c r="H90" s="51" t="s">
        <v>363</v>
      </c>
      <c r="I90" s="51" t="s">
        <v>355</v>
      </c>
      <c r="J90" s="46" t="s">
        <v>580</v>
      </c>
    </row>
    <row r="91" ht="33.75" customHeight="1" spans="1:10">
      <c r="A91" s="50" t="s">
        <v>280</v>
      </c>
      <c r="B91" s="51" t="s">
        <v>578</v>
      </c>
      <c r="C91" s="51" t="s">
        <v>349</v>
      </c>
      <c r="D91" s="51" t="s">
        <v>350</v>
      </c>
      <c r="E91" s="46" t="s">
        <v>581</v>
      </c>
      <c r="F91" s="51" t="s">
        <v>358</v>
      </c>
      <c r="G91" s="46" t="s">
        <v>582</v>
      </c>
      <c r="H91" s="51" t="s">
        <v>583</v>
      </c>
      <c r="I91" s="51" t="s">
        <v>355</v>
      </c>
      <c r="J91" s="46" t="s">
        <v>584</v>
      </c>
    </row>
    <row r="92" ht="33.75" customHeight="1" spans="1:10">
      <c r="A92" s="50" t="s">
        <v>280</v>
      </c>
      <c r="B92" s="51" t="s">
        <v>578</v>
      </c>
      <c r="C92" s="51" t="s">
        <v>349</v>
      </c>
      <c r="D92" s="51" t="s">
        <v>350</v>
      </c>
      <c r="E92" s="46" t="s">
        <v>585</v>
      </c>
      <c r="F92" s="51" t="s">
        <v>358</v>
      </c>
      <c r="G92" s="46" t="s">
        <v>362</v>
      </c>
      <c r="H92" s="51" t="s">
        <v>363</v>
      </c>
      <c r="I92" s="51" t="s">
        <v>355</v>
      </c>
      <c r="J92" s="46" t="s">
        <v>586</v>
      </c>
    </row>
    <row r="93" ht="33.75" customHeight="1" spans="1:10">
      <c r="A93" s="50" t="s">
        <v>280</v>
      </c>
      <c r="B93" s="51" t="s">
        <v>578</v>
      </c>
      <c r="C93" s="51" t="s">
        <v>349</v>
      </c>
      <c r="D93" s="51" t="s">
        <v>383</v>
      </c>
      <c r="E93" s="46" t="s">
        <v>587</v>
      </c>
      <c r="F93" s="51" t="s">
        <v>358</v>
      </c>
      <c r="G93" s="46" t="s">
        <v>588</v>
      </c>
      <c r="H93" s="51" t="s">
        <v>583</v>
      </c>
      <c r="I93" s="51" t="s">
        <v>355</v>
      </c>
      <c r="J93" s="46" t="s">
        <v>589</v>
      </c>
    </row>
    <row r="94" ht="33.75" customHeight="1" spans="1:10">
      <c r="A94" s="50" t="s">
        <v>280</v>
      </c>
      <c r="B94" s="51" t="s">
        <v>578</v>
      </c>
      <c r="C94" s="51" t="s">
        <v>367</v>
      </c>
      <c r="D94" s="51" t="s">
        <v>390</v>
      </c>
      <c r="E94" s="46" t="s">
        <v>590</v>
      </c>
      <c r="F94" s="51" t="s">
        <v>352</v>
      </c>
      <c r="G94" s="46" t="s">
        <v>591</v>
      </c>
      <c r="H94" s="51" t="s">
        <v>363</v>
      </c>
      <c r="I94" s="51" t="s">
        <v>355</v>
      </c>
      <c r="J94" s="46" t="s">
        <v>592</v>
      </c>
    </row>
    <row r="95" ht="33.75" customHeight="1" spans="1:10">
      <c r="A95" s="50" t="s">
        <v>280</v>
      </c>
      <c r="B95" s="51" t="s">
        <v>578</v>
      </c>
      <c r="C95" s="51" t="s">
        <v>373</v>
      </c>
      <c r="D95" s="51" t="s">
        <v>374</v>
      </c>
      <c r="E95" s="46" t="s">
        <v>593</v>
      </c>
      <c r="F95" s="51" t="s">
        <v>352</v>
      </c>
      <c r="G95" s="46" t="s">
        <v>395</v>
      </c>
      <c r="H95" s="51" t="s">
        <v>363</v>
      </c>
      <c r="I95" s="51" t="s">
        <v>355</v>
      </c>
      <c r="J95" s="46" t="s">
        <v>594</v>
      </c>
    </row>
    <row r="96" ht="33.75" customHeight="1" spans="1:10">
      <c r="A96" s="50" t="s">
        <v>334</v>
      </c>
      <c r="B96" s="51" t="s">
        <v>595</v>
      </c>
      <c r="C96" s="51" t="s">
        <v>349</v>
      </c>
      <c r="D96" s="51" t="s">
        <v>350</v>
      </c>
      <c r="E96" s="46" t="s">
        <v>596</v>
      </c>
      <c r="F96" s="51" t="s">
        <v>352</v>
      </c>
      <c r="G96" s="46" t="s">
        <v>135</v>
      </c>
      <c r="H96" s="51" t="s">
        <v>359</v>
      </c>
      <c r="I96" s="51" t="s">
        <v>355</v>
      </c>
      <c r="J96" s="46" t="s">
        <v>597</v>
      </c>
    </row>
    <row r="97" ht="33.75" customHeight="1" spans="1:10">
      <c r="A97" s="50" t="s">
        <v>334</v>
      </c>
      <c r="B97" s="51" t="s">
        <v>595</v>
      </c>
      <c r="C97" s="51" t="s">
        <v>349</v>
      </c>
      <c r="D97" s="51" t="s">
        <v>350</v>
      </c>
      <c r="E97" s="46" t="s">
        <v>598</v>
      </c>
      <c r="F97" s="51" t="s">
        <v>352</v>
      </c>
      <c r="G97" s="46" t="s">
        <v>542</v>
      </c>
      <c r="H97" s="51" t="s">
        <v>363</v>
      </c>
      <c r="I97" s="51" t="s">
        <v>355</v>
      </c>
      <c r="J97" s="46" t="s">
        <v>599</v>
      </c>
    </row>
    <row r="98" ht="33.75" customHeight="1" spans="1:10">
      <c r="A98" s="50" t="s">
        <v>334</v>
      </c>
      <c r="B98" s="51" t="s">
        <v>595</v>
      </c>
      <c r="C98" s="51" t="s">
        <v>349</v>
      </c>
      <c r="D98" s="51" t="s">
        <v>383</v>
      </c>
      <c r="E98" s="46" t="s">
        <v>600</v>
      </c>
      <c r="F98" s="51" t="s">
        <v>352</v>
      </c>
      <c r="G98" s="46" t="s">
        <v>392</v>
      </c>
      <c r="H98" s="51" t="s">
        <v>363</v>
      </c>
      <c r="I98" s="51" t="s">
        <v>355</v>
      </c>
      <c r="J98" s="46" t="s">
        <v>601</v>
      </c>
    </row>
    <row r="99" ht="33.75" customHeight="1" spans="1:10">
      <c r="A99" s="50" t="s">
        <v>334</v>
      </c>
      <c r="B99" s="51" t="s">
        <v>595</v>
      </c>
      <c r="C99" s="51" t="s">
        <v>367</v>
      </c>
      <c r="D99" s="51" t="s">
        <v>390</v>
      </c>
      <c r="E99" s="46" t="s">
        <v>602</v>
      </c>
      <c r="F99" s="51" t="s">
        <v>352</v>
      </c>
      <c r="G99" s="46" t="s">
        <v>483</v>
      </c>
      <c r="H99" s="51" t="s">
        <v>525</v>
      </c>
      <c r="I99" s="51" t="s">
        <v>355</v>
      </c>
      <c r="J99" s="46" t="s">
        <v>603</v>
      </c>
    </row>
    <row r="100" ht="33.75" customHeight="1" spans="1:10">
      <c r="A100" s="50" t="s">
        <v>334</v>
      </c>
      <c r="B100" s="51" t="s">
        <v>595</v>
      </c>
      <c r="C100" s="51" t="s">
        <v>373</v>
      </c>
      <c r="D100" s="51" t="s">
        <v>374</v>
      </c>
      <c r="E100" s="46" t="s">
        <v>604</v>
      </c>
      <c r="F100" s="51" t="s">
        <v>352</v>
      </c>
      <c r="G100" s="46" t="s">
        <v>395</v>
      </c>
      <c r="H100" s="51" t="s">
        <v>363</v>
      </c>
      <c r="I100" s="51" t="s">
        <v>355</v>
      </c>
      <c r="J100" s="46" t="s">
        <v>605</v>
      </c>
    </row>
    <row r="101" ht="33.75" customHeight="1" spans="1:10">
      <c r="A101" s="50" t="s">
        <v>295</v>
      </c>
      <c r="B101" s="51" t="s">
        <v>606</v>
      </c>
      <c r="C101" s="51" t="s">
        <v>349</v>
      </c>
      <c r="D101" s="51" t="s">
        <v>350</v>
      </c>
      <c r="E101" s="46" t="s">
        <v>607</v>
      </c>
      <c r="F101" s="51" t="s">
        <v>358</v>
      </c>
      <c r="G101" s="46" t="s">
        <v>136</v>
      </c>
      <c r="H101" s="51" t="s">
        <v>359</v>
      </c>
      <c r="I101" s="51" t="s">
        <v>355</v>
      </c>
      <c r="J101" s="46" t="s">
        <v>608</v>
      </c>
    </row>
    <row r="102" ht="33.75" customHeight="1" spans="1:10">
      <c r="A102" s="50" t="s">
        <v>295</v>
      </c>
      <c r="B102" s="51" t="s">
        <v>606</v>
      </c>
      <c r="C102" s="51" t="s">
        <v>349</v>
      </c>
      <c r="D102" s="51" t="s">
        <v>350</v>
      </c>
      <c r="E102" s="46" t="s">
        <v>609</v>
      </c>
      <c r="F102" s="51" t="s">
        <v>358</v>
      </c>
      <c r="G102" s="46" t="s">
        <v>362</v>
      </c>
      <c r="H102" s="51" t="s">
        <v>363</v>
      </c>
      <c r="I102" s="51" t="s">
        <v>355</v>
      </c>
      <c r="J102" s="46" t="s">
        <v>610</v>
      </c>
    </row>
    <row r="103" ht="33.75" customHeight="1" spans="1:10">
      <c r="A103" s="50" t="s">
        <v>295</v>
      </c>
      <c r="B103" s="51" t="s">
        <v>606</v>
      </c>
      <c r="C103" s="51" t="s">
        <v>349</v>
      </c>
      <c r="D103" s="51" t="s">
        <v>383</v>
      </c>
      <c r="E103" s="46" t="s">
        <v>611</v>
      </c>
      <c r="F103" s="51" t="s">
        <v>358</v>
      </c>
      <c r="G103" s="46" t="s">
        <v>612</v>
      </c>
      <c r="H103" s="51"/>
      <c r="I103" s="51" t="s">
        <v>371</v>
      </c>
      <c r="J103" s="46" t="s">
        <v>613</v>
      </c>
    </row>
    <row r="104" ht="33.75" customHeight="1" spans="1:10">
      <c r="A104" s="50" t="s">
        <v>295</v>
      </c>
      <c r="B104" s="51" t="s">
        <v>606</v>
      </c>
      <c r="C104" s="51" t="s">
        <v>349</v>
      </c>
      <c r="D104" s="51" t="s">
        <v>360</v>
      </c>
      <c r="E104" s="46" t="s">
        <v>614</v>
      </c>
      <c r="F104" s="51" t="s">
        <v>494</v>
      </c>
      <c r="G104" s="46" t="s">
        <v>615</v>
      </c>
      <c r="H104" s="51" t="s">
        <v>616</v>
      </c>
      <c r="I104" s="51" t="s">
        <v>355</v>
      </c>
      <c r="J104" s="46" t="s">
        <v>617</v>
      </c>
    </row>
    <row r="105" ht="33.75" customHeight="1" spans="1:10">
      <c r="A105" s="50" t="s">
        <v>295</v>
      </c>
      <c r="B105" s="51" t="s">
        <v>606</v>
      </c>
      <c r="C105" s="51" t="s">
        <v>367</v>
      </c>
      <c r="D105" s="51" t="s">
        <v>390</v>
      </c>
      <c r="E105" s="46" t="s">
        <v>618</v>
      </c>
      <c r="F105" s="51" t="s">
        <v>358</v>
      </c>
      <c r="G105" s="46" t="s">
        <v>362</v>
      </c>
      <c r="H105" s="51" t="s">
        <v>363</v>
      </c>
      <c r="I105" s="51" t="s">
        <v>355</v>
      </c>
      <c r="J105" s="46" t="s">
        <v>619</v>
      </c>
    </row>
    <row r="106" ht="33.75" customHeight="1" spans="1:10">
      <c r="A106" s="50" t="s">
        <v>295</v>
      </c>
      <c r="B106" s="51" t="s">
        <v>606</v>
      </c>
      <c r="C106" s="51" t="s">
        <v>373</v>
      </c>
      <c r="D106" s="51" t="s">
        <v>374</v>
      </c>
      <c r="E106" s="46" t="s">
        <v>593</v>
      </c>
      <c r="F106" s="51" t="s">
        <v>352</v>
      </c>
      <c r="G106" s="46" t="s">
        <v>395</v>
      </c>
      <c r="H106" s="51" t="s">
        <v>363</v>
      </c>
      <c r="I106" s="51" t="s">
        <v>355</v>
      </c>
      <c r="J106" s="46" t="s">
        <v>377</v>
      </c>
    </row>
  </sheetData>
  <mergeCells count="36">
    <mergeCell ref="A2:J2"/>
    <mergeCell ref="A3:H3"/>
    <mergeCell ref="A7:A12"/>
    <mergeCell ref="A13:A19"/>
    <mergeCell ref="A20:A28"/>
    <mergeCell ref="A29:A37"/>
    <mergeCell ref="A38:A42"/>
    <mergeCell ref="A43:A48"/>
    <mergeCell ref="A49:A54"/>
    <mergeCell ref="A55:A61"/>
    <mergeCell ref="A62:A65"/>
    <mergeCell ref="A66:A71"/>
    <mergeCell ref="A72:A76"/>
    <mergeCell ref="A77:A81"/>
    <mergeCell ref="A82:A86"/>
    <mergeCell ref="A87:A89"/>
    <mergeCell ref="A90:A95"/>
    <mergeCell ref="A96:A100"/>
    <mergeCell ref="A101:A106"/>
    <mergeCell ref="B7:B12"/>
    <mergeCell ref="B13:B19"/>
    <mergeCell ref="B20:B28"/>
    <mergeCell ref="B29:B37"/>
    <mergeCell ref="B38:B42"/>
    <mergeCell ref="B43:B48"/>
    <mergeCell ref="B49:B54"/>
    <mergeCell ref="B55:B61"/>
    <mergeCell ref="B62:B65"/>
    <mergeCell ref="B66:B71"/>
    <mergeCell ref="B72:B76"/>
    <mergeCell ref="B77:B81"/>
    <mergeCell ref="B82:B86"/>
    <mergeCell ref="B87:B89"/>
    <mergeCell ref="B90:B95"/>
    <mergeCell ref="B96:B100"/>
    <mergeCell ref="B101:B10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吴悠</cp:lastModifiedBy>
  <dcterms:created xsi:type="dcterms:W3CDTF">2025-02-10T02:44:00Z</dcterms:created>
  <dcterms:modified xsi:type="dcterms:W3CDTF">2025-02-11T08:34:33Z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8025EEC2863245E7A80F552A6D138905</vt:lpwstr>
  </property>
  <property fmtid="{D5CDD505-2E9C-101B-9397-08002B2CF9AE}" pid="3" name="KSOProductBuildVer">
    <vt:lpwstr>2052-11.8.2.12089</vt:lpwstr>
  </property>
</Properties>
</file>